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NZOMUT\Documents\Work\Calories declaration\To be updated on the DM Website\Arabic\"/>
    </mc:Choice>
  </mc:AlternateContent>
  <bookViews>
    <workbookView xWindow="240" yWindow="75" windowWidth="20115" windowHeight="7995" firstSheet="1" activeTab="3"/>
  </bookViews>
  <sheets>
    <sheet name="نموذج حساب وصفة لحصة واحدة" sheetId="7" r:id="rId1"/>
    <sheet name="مثال على حساب وصفة طعام لحصة" sheetId="3" r:id="rId2"/>
    <sheet name="نموذج حساب وصفة طعام لكمية" sheetId="8" r:id="rId3"/>
    <sheet name="كيفية الاستعمال" sheetId="6" r:id="rId4"/>
  </sheets>
  <definedNames>
    <definedName name="Dienstag" localSheetId="1">#REF!</definedName>
    <definedName name="Dienstag" localSheetId="2">#REF!</definedName>
    <definedName name="Dienstag" localSheetId="0">#REF!</definedName>
    <definedName name="Dienstag">#REF!</definedName>
    <definedName name="Donnerstag" localSheetId="1">#REF!</definedName>
    <definedName name="Donnerstag" localSheetId="2">#REF!</definedName>
    <definedName name="Donnerstag" localSheetId="0">#REF!</definedName>
    <definedName name="Donnerstag">#REF!</definedName>
    <definedName name="Freitag" localSheetId="1">#REF!</definedName>
    <definedName name="Freitag" localSheetId="2">#REF!</definedName>
    <definedName name="Freitag" localSheetId="0">#REF!</definedName>
    <definedName name="Freitag">#REF!</definedName>
    <definedName name="JP" localSheetId="1">#REF!</definedName>
    <definedName name="JP" localSheetId="2">#REF!</definedName>
    <definedName name="JP" localSheetId="0">#REF!</definedName>
    <definedName name="JP">#REF!</definedName>
    <definedName name="Mittwoch" localSheetId="1">#REF!</definedName>
    <definedName name="Mittwoch" localSheetId="2">#REF!</definedName>
    <definedName name="Mittwoch" localSheetId="0">#REF!</definedName>
    <definedName name="Mittwoch">#REF!</definedName>
    <definedName name="Montag" localSheetId="1">#REF!</definedName>
    <definedName name="Montag" localSheetId="2">#REF!</definedName>
    <definedName name="Montag" localSheetId="0">#REF!</definedName>
    <definedName name="Montag">#REF!</definedName>
    <definedName name="Samstag" localSheetId="1">#REF!</definedName>
    <definedName name="Samstag" localSheetId="2">#REF!</definedName>
    <definedName name="Samstag" localSheetId="0">#REF!</definedName>
    <definedName name="Samstag">#REF!</definedName>
  </definedNames>
  <calcPr calcId="152511" calcMode="manual"/>
</workbook>
</file>

<file path=xl/calcChain.xml><?xml version="1.0" encoding="utf-8"?>
<calcChain xmlns="http://schemas.openxmlformats.org/spreadsheetml/2006/main">
  <c r="A23" i="8" l="1"/>
  <c r="M17" i="8"/>
  <c r="L17" i="8"/>
  <c r="K17" i="8"/>
  <c r="J17" i="8"/>
  <c r="I17" i="8"/>
  <c r="H17" i="8"/>
  <c r="G17" i="8"/>
  <c r="F17" i="8"/>
  <c r="E17" i="8"/>
  <c r="D17" i="8"/>
  <c r="C17" i="8"/>
  <c r="B17" i="8"/>
  <c r="B2" i="8" s="1"/>
  <c r="G1" i="8" s="1"/>
  <c r="B20" i="8" s="1"/>
  <c r="A23" i="7"/>
  <c r="M17" i="7"/>
  <c r="L17" i="7"/>
  <c r="K17" i="7"/>
  <c r="J17" i="7"/>
  <c r="I17" i="7"/>
  <c r="H17" i="7"/>
  <c r="G17" i="7"/>
  <c r="F17" i="7"/>
  <c r="E17" i="7"/>
  <c r="D17" i="7"/>
  <c r="C17" i="7"/>
  <c r="B17" i="7"/>
  <c r="B2" i="7" s="1"/>
  <c r="B20" i="7" s="1"/>
  <c r="M17" i="3"/>
  <c r="I17" i="3"/>
  <c r="D21" i="8" l="1"/>
  <c r="C21" i="8"/>
  <c r="C25" i="8" s="1"/>
  <c r="C30" i="8" s="1"/>
  <c r="C21" i="7"/>
  <c r="C25" i="7" s="1"/>
  <c r="G21" i="7"/>
  <c r="G25" i="7" s="1"/>
  <c r="G30" i="7" s="1"/>
  <c r="K21" i="7"/>
  <c r="K25" i="7" s="1"/>
  <c r="K30" i="7" s="1"/>
  <c r="D21" i="7"/>
  <c r="D25" i="7" s="1"/>
  <c r="D30" i="7" s="1"/>
  <c r="H21" i="7"/>
  <c r="H25" i="7" s="1"/>
  <c r="L21" i="7"/>
  <c r="L25" i="7" s="1"/>
  <c r="E21" i="7"/>
  <c r="E25" i="7" s="1"/>
  <c r="E30" i="7" s="1"/>
  <c r="I21" i="7"/>
  <c r="I25" i="7" s="1"/>
  <c r="I30" i="7" s="1"/>
  <c r="M21" i="7"/>
  <c r="M25" i="7" s="1"/>
  <c r="M30" i="7" s="1"/>
  <c r="F21" i="7"/>
  <c r="F25" i="7" s="1"/>
  <c r="F30" i="7" s="1"/>
  <c r="J21" i="7"/>
  <c r="J25" i="7" s="1"/>
  <c r="J30" i="7" s="1"/>
  <c r="A23" i="3"/>
  <c r="L17" i="3"/>
  <c r="K17" i="3"/>
  <c r="J17" i="3"/>
  <c r="H17" i="3"/>
  <c r="G17" i="3"/>
  <c r="F17" i="3"/>
  <c r="E17" i="3"/>
  <c r="D17" i="3"/>
  <c r="C17" i="3"/>
  <c r="B17" i="3"/>
  <c r="B2" i="3" s="1"/>
  <c r="B20" i="3" s="1"/>
  <c r="I21" i="3" s="1"/>
  <c r="I25" i="3" s="1"/>
  <c r="I30" i="3" s="1"/>
  <c r="L21" i="8" l="1"/>
  <c r="L25" i="8" s="1"/>
  <c r="J21" i="8"/>
  <c r="J25" i="8" s="1"/>
  <c r="J30" i="8" s="1"/>
  <c r="E21" i="8"/>
  <c r="E25" i="8" s="1"/>
  <c r="E30" i="8" s="1"/>
  <c r="F21" i="8"/>
  <c r="F25" i="8" s="1"/>
  <c r="F30" i="8" s="1"/>
  <c r="K21" i="8"/>
  <c r="K25" i="8" s="1"/>
  <c r="K30" i="8" s="1"/>
  <c r="H21" i="8"/>
  <c r="H25" i="8" s="1"/>
  <c r="M21" i="8"/>
  <c r="M25" i="8" s="1"/>
  <c r="M30" i="8" s="1"/>
  <c r="G21" i="8"/>
  <c r="G25" i="8" s="1"/>
  <c r="G30" i="8" s="1"/>
  <c r="D25" i="8"/>
  <c r="D30" i="8" s="1"/>
  <c r="I21" i="8"/>
  <c r="I25" i="8" s="1"/>
  <c r="I30" i="8" s="1"/>
  <c r="C30" i="7"/>
  <c r="M21" i="3"/>
  <c r="L21" i="3"/>
  <c r="L25" i="3" s="1"/>
  <c r="C21" i="3"/>
  <c r="D21" i="3"/>
  <c r="D25" i="3" s="1"/>
  <c r="H21" i="3"/>
  <c r="H25" i="3" s="1"/>
  <c r="E21" i="3"/>
  <c r="E25" i="3" s="1"/>
  <c r="F21" i="3"/>
  <c r="F25" i="3" s="1"/>
  <c r="K21" i="3"/>
  <c r="K25" i="3" s="1"/>
  <c r="J21" i="3"/>
  <c r="J25" i="3" s="1"/>
  <c r="G21" i="3"/>
  <c r="G25" i="3" s="1"/>
  <c r="M25" i="3" l="1"/>
  <c r="M30" i="3" s="1"/>
  <c r="G30" i="3"/>
  <c r="F30" i="3"/>
  <c r="D30" i="3"/>
  <c r="C25" i="3"/>
  <c r="C30" i="3" s="1"/>
  <c r="J30" i="3"/>
  <c r="E30" i="3"/>
  <c r="K30" i="3"/>
</calcChain>
</file>

<file path=xl/sharedStrings.xml><?xml version="1.0" encoding="utf-8"?>
<sst xmlns="http://schemas.openxmlformats.org/spreadsheetml/2006/main" count="316" uniqueCount="78">
  <si>
    <t>-</t>
  </si>
  <si>
    <t>Trans fat</t>
  </si>
  <si>
    <t>Sodium</t>
  </si>
  <si>
    <t>per</t>
  </si>
  <si>
    <t>Calories</t>
  </si>
  <si>
    <t>(kilocalories)</t>
  </si>
  <si>
    <t>Total Sugar</t>
  </si>
  <si>
    <t>Protein</t>
  </si>
  <si>
    <t>Fat</t>
  </si>
  <si>
    <t>Carbohydrate</t>
  </si>
  <si>
    <t>Dietary Fiber</t>
  </si>
  <si>
    <t>Saturated Fat</t>
  </si>
  <si>
    <t>(grams)</t>
  </si>
  <si>
    <t>Added Sugar</t>
  </si>
  <si>
    <t>Cholesterol</t>
  </si>
  <si>
    <t>(milligrams)</t>
  </si>
  <si>
    <t>عدد الحصص</t>
  </si>
  <si>
    <t>وزن الحصة بالغرام</t>
  </si>
  <si>
    <t>الكمية بالغرامات</t>
  </si>
  <si>
    <t>السعرات الحرارية</t>
  </si>
  <si>
    <t>(كيلوكالوري)</t>
  </si>
  <si>
    <t>البروتين</t>
  </si>
  <si>
    <t>(غم)</t>
  </si>
  <si>
    <t>الدهون</t>
  </si>
  <si>
    <t>النشويات</t>
  </si>
  <si>
    <t>الألياف الغذائية</t>
  </si>
  <si>
    <t>مجموع السكر</t>
  </si>
  <si>
    <t>السكر المضاف</t>
  </si>
  <si>
    <t>الصوديوم</t>
  </si>
  <si>
    <t>(مع)</t>
  </si>
  <si>
    <t>الدهون المشبعة</t>
  </si>
  <si>
    <t>الدهون المتحولة</t>
  </si>
  <si>
    <t>الكولسترول</t>
  </si>
  <si>
    <t xml:space="preserve">مع </t>
  </si>
  <si>
    <t>المجموع</t>
  </si>
  <si>
    <t>الكمية المستخدمة</t>
  </si>
  <si>
    <t>بالغرمات</t>
  </si>
  <si>
    <t>(بالكيلو كالوري)</t>
  </si>
  <si>
    <t>% القيمة اليومية</t>
  </si>
  <si>
    <t xml:space="preserve">2000 سعرة حرارية </t>
  </si>
  <si>
    <t>50 غم</t>
  </si>
  <si>
    <t>78 غم</t>
  </si>
  <si>
    <t>275 غم</t>
  </si>
  <si>
    <t>28غم</t>
  </si>
  <si>
    <t xml:space="preserve">2300مغ </t>
  </si>
  <si>
    <t>20 غم</t>
  </si>
  <si>
    <t>300 مع</t>
  </si>
  <si>
    <t>لازانيا بالخضار</t>
  </si>
  <si>
    <t>صلصة الطماطم</t>
  </si>
  <si>
    <t>صلصة الباشاميل</t>
  </si>
  <si>
    <t>شرائح اللازانيا</t>
  </si>
  <si>
    <t>فطر أبيض</t>
  </si>
  <si>
    <t>كوسا</t>
  </si>
  <si>
    <t>جزر</t>
  </si>
  <si>
    <t>فلفل حلو</t>
  </si>
  <si>
    <t>بصل</t>
  </si>
  <si>
    <t>جبنة الموزاريلا</t>
  </si>
  <si>
    <t xml:space="preserve">زيت الزيتون </t>
  </si>
  <si>
    <t>جبنة البارميزان</t>
  </si>
  <si>
    <t>مجموع الكمية</t>
  </si>
  <si>
    <t>(مغم)</t>
  </si>
  <si>
    <t>300 (مغم)</t>
  </si>
  <si>
    <t>الوزن بالغرامات لحصة واحدة</t>
  </si>
  <si>
    <t>تحليل الوصفة لكمية</t>
  </si>
  <si>
    <t>1. أدخل عدد الحصص في الوصفة</t>
  </si>
  <si>
    <t>2. اتبع الخطوات من 2-5 لتحليل وصفة الطعام لحصة واحدة</t>
  </si>
  <si>
    <t>تحليل وصفة طعام لحصة واحدة</t>
  </si>
  <si>
    <t>1. أدخل اسم صنف الطعام</t>
  </si>
  <si>
    <t>2. أدخل مكونات الوصفة</t>
  </si>
  <si>
    <t>3. أدخل وزن الكمية بالغرامات</t>
  </si>
  <si>
    <t>4. أدخل معلومات السعرات الحرارية بالكيلوكالوري لكل</t>
  </si>
  <si>
    <t xml:space="preserve">من المكونات والكمية المقترنة بها، من قاعدة بيانات </t>
  </si>
  <si>
    <t>الأغذية المستخدمة</t>
  </si>
  <si>
    <t xml:space="preserve">5. أدخل الكمية لصنف الطعام المستخدم. في هذه الحالة </t>
  </si>
  <si>
    <t xml:space="preserve">يتم إدخال الوزن بالغرامات </t>
  </si>
  <si>
    <r>
      <rPr>
        <b/>
        <sz val="11"/>
        <color theme="1"/>
        <rFont val="Dubai"/>
        <family val="2"/>
      </rPr>
      <t>ملاحظة:</t>
    </r>
    <r>
      <rPr>
        <sz val="11"/>
        <color theme="1"/>
        <rFont val="Dubai"/>
        <family val="2"/>
      </rPr>
      <t xml:space="preserve"> </t>
    </r>
  </si>
  <si>
    <t xml:space="preserve"> إذا سبق لك استخدام الوصفة نفسها لعنصر الطعام / القائمة المذكور مع الأطعمة الأخرى ، يمكنك أيضًا الحصول على معلومات السعرات الحرارية لعنصر الطعام / القائمة المذكور فقط عن طريق إدخال الكمية المراد استخدامها مثل 100 غرام في الخطوة 5.</t>
  </si>
  <si>
    <t>كيفية الاستعمال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</si>
</sst>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333399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11"/>
      <color indexed="57"/>
      <name val="Calibri"/>
      <family val="2"/>
      <scheme val="minor"/>
    </font>
    <font>
      <sz val="11"/>
      <color rgb="FF333399"/>
      <name val="Calibri"/>
      <family val="2"/>
      <scheme val="minor"/>
    </font>
    <font>
      <sz val="11"/>
      <color indexed="60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color indexed="62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Dubai"/>
      <family val="2"/>
    </font>
    <font>
      <sz val="11"/>
      <color indexed="8"/>
      <name val="Dubai"/>
      <family val="2"/>
    </font>
    <font>
      <b/>
      <sz val="8"/>
      <color indexed="8"/>
      <name val="Dubai"/>
      <family val="2"/>
    </font>
    <font>
      <b/>
      <sz val="12"/>
      <color indexed="8"/>
      <name val="Dubai"/>
      <family val="2"/>
    </font>
    <font>
      <b/>
      <sz val="11"/>
      <color indexed="57"/>
      <name val="Dubai"/>
      <family val="2"/>
    </font>
    <font>
      <b/>
      <sz val="11"/>
      <color indexed="62"/>
      <name val="Dubai"/>
      <family val="2"/>
    </font>
    <font>
      <b/>
      <sz val="11"/>
      <color rgb="FF333399"/>
      <name val="Dubai"/>
      <family val="2"/>
    </font>
    <font>
      <b/>
      <sz val="10"/>
      <color indexed="60"/>
      <name val="Dubai"/>
      <family val="2"/>
    </font>
    <font>
      <sz val="11"/>
      <name val="Dubai"/>
      <family val="2"/>
    </font>
    <font>
      <sz val="11"/>
      <color indexed="57"/>
      <name val="Dubai"/>
      <family val="2"/>
    </font>
    <font>
      <sz val="11"/>
      <color rgb="FF333399"/>
      <name val="Dubai"/>
      <family val="2"/>
    </font>
    <font>
      <sz val="11"/>
      <color indexed="60"/>
      <name val="Dubai"/>
      <family val="2"/>
    </font>
    <font>
      <sz val="8"/>
      <color indexed="10"/>
      <name val="Dubai"/>
      <family val="2"/>
    </font>
    <font>
      <sz val="11"/>
      <color indexed="62"/>
      <name val="Dubai"/>
      <family val="2"/>
    </font>
    <font>
      <sz val="12"/>
      <name val="Dubai"/>
      <family val="2"/>
    </font>
    <font>
      <b/>
      <sz val="12"/>
      <name val="Dubai"/>
      <family val="2"/>
    </font>
    <font>
      <b/>
      <sz val="16"/>
      <color indexed="8"/>
      <name val="Dubai"/>
      <family val="2"/>
    </font>
    <font>
      <b/>
      <sz val="11"/>
      <color indexed="60"/>
      <name val="Dubai"/>
      <family val="2"/>
    </font>
    <font>
      <b/>
      <sz val="22"/>
      <color theme="1"/>
      <name val="Dubai"/>
      <family val="2"/>
    </font>
    <font>
      <sz val="11"/>
      <color theme="1"/>
      <name val="Dubai"/>
      <family val="2"/>
    </font>
    <font>
      <b/>
      <sz val="11"/>
      <color theme="1"/>
      <name val="Duba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6">
    <xf numFmtId="0" fontId="0" fillId="0" borderId="0" xfId="0"/>
    <xf numFmtId="0" fontId="8" fillId="0" borderId="0" xfId="1" applyFont="1"/>
    <xf numFmtId="0" fontId="7" fillId="0" borderId="0" xfId="1" applyFont="1" applyFill="1" applyBorder="1" applyAlignment="1">
      <alignment horizontal="center"/>
    </xf>
    <xf numFmtId="0" fontId="7" fillId="0" borderId="0" xfId="1" applyFont="1"/>
    <xf numFmtId="0" fontId="6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8" fillId="0" borderId="0" xfId="1" applyFont="1" applyFill="1" applyBorder="1"/>
    <xf numFmtId="0" fontId="9" fillId="2" borderId="4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right"/>
    </xf>
    <xf numFmtId="0" fontId="8" fillId="2" borderId="7" xfId="1" applyFont="1" applyFill="1" applyBorder="1" applyAlignment="1">
      <alignment horizontal="center"/>
    </xf>
    <xf numFmtId="2" fontId="15" fillId="2" borderId="2" xfId="1" applyNumberFormat="1" applyFont="1" applyFill="1" applyBorder="1"/>
    <xf numFmtId="0" fontId="8" fillId="0" borderId="0" xfId="1" applyFont="1" applyAlignment="1">
      <alignment horizontal="center"/>
    </xf>
    <xf numFmtId="0" fontId="16" fillId="0" borderId="0" xfId="1" applyNumberFormat="1" applyFont="1" applyFill="1" applyBorder="1" applyAlignment="1">
      <alignment horizontal="center"/>
    </xf>
    <xf numFmtId="2" fontId="13" fillId="0" borderId="0" xfId="1" applyNumberFormat="1" applyFont="1" applyBorder="1" applyAlignment="1">
      <alignment horizontal="center"/>
    </xf>
    <xf numFmtId="2" fontId="15" fillId="0" borderId="0" xfId="1" applyNumberFormat="1" applyFont="1"/>
    <xf numFmtId="0" fontId="7" fillId="2" borderId="0" xfId="1" applyFont="1" applyFill="1" applyAlignment="1">
      <alignment horizontal="right"/>
    </xf>
    <xf numFmtId="0" fontId="8" fillId="0" borderId="0" xfId="1" applyFont="1" applyFill="1"/>
    <xf numFmtId="2" fontId="13" fillId="2" borderId="2" xfId="1" applyNumberFormat="1" applyFont="1" applyFill="1" applyBorder="1" applyAlignment="1">
      <alignment horizontal="right"/>
    </xf>
    <xf numFmtId="2" fontId="14" fillId="2" borderId="2" xfId="1" applyNumberFormat="1" applyFont="1" applyFill="1" applyBorder="1" applyAlignment="1">
      <alignment horizontal="right"/>
    </xf>
    <xf numFmtId="2" fontId="15" fillId="2" borderId="2" xfId="1" applyNumberFormat="1" applyFont="1" applyFill="1" applyBorder="1" applyAlignment="1">
      <alignment horizontal="right"/>
    </xf>
    <xf numFmtId="0" fontId="5" fillId="0" borderId="1" xfId="1" applyFont="1" applyBorder="1" applyAlignment="1" applyProtection="1">
      <alignment horizontal="center"/>
      <protection locked="0"/>
    </xf>
    <xf numFmtId="164" fontId="13" fillId="0" borderId="2" xfId="1" applyNumberFormat="1" applyFont="1" applyBorder="1" applyAlignment="1" applyProtection="1">
      <alignment horizontal="right"/>
      <protection locked="0"/>
    </xf>
    <xf numFmtId="164" fontId="14" fillId="0" borderId="2" xfId="1" applyNumberFormat="1" applyFont="1" applyBorder="1" applyAlignment="1" applyProtection="1">
      <alignment horizontal="right"/>
      <protection locked="0"/>
    </xf>
    <xf numFmtId="164" fontId="15" fillId="0" borderId="2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 wrapText="1"/>
      <protection locked="0"/>
    </xf>
    <xf numFmtId="0" fontId="5" fillId="0" borderId="5" xfId="1" applyFont="1" applyBorder="1" applyAlignment="1" applyProtection="1">
      <alignment horizontal="center"/>
      <protection locked="0"/>
    </xf>
    <xf numFmtId="164" fontId="13" fillId="0" borderId="5" xfId="1" applyNumberFormat="1" applyFont="1" applyFill="1" applyBorder="1" applyAlignment="1" applyProtection="1">
      <alignment horizontal="right"/>
      <protection locked="0"/>
    </xf>
    <xf numFmtId="164" fontId="14" fillId="0" borderId="5" xfId="1" applyNumberFormat="1" applyFont="1" applyBorder="1" applyAlignment="1" applyProtection="1">
      <alignment horizontal="right"/>
      <protection locked="0"/>
    </xf>
    <xf numFmtId="164" fontId="15" fillId="0" borderId="5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9" fontId="10" fillId="2" borderId="13" xfId="2" applyFont="1" applyFill="1" applyBorder="1" applyAlignment="1">
      <alignment horizontal="center"/>
    </xf>
    <xf numFmtId="9" fontId="19" fillId="2" borderId="13" xfId="2" applyFont="1" applyFill="1" applyBorder="1" applyAlignment="1">
      <alignment horizontal="center"/>
    </xf>
    <xf numFmtId="9" fontId="19" fillId="2" borderId="14" xfId="2" applyFont="1" applyFill="1" applyBorder="1" applyAlignment="1">
      <alignment horizontal="center"/>
    </xf>
    <xf numFmtId="1" fontId="20" fillId="3" borderId="13" xfId="3" applyNumberFormat="1" applyFont="1" applyFill="1" applyBorder="1" applyAlignment="1">
      <alignment horizontal="center"/>
    </xf>
    <xf numFmtId="165" fontId="20" fillId="3" borderId="13" xfId="3" applyNumberFormat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0" borderId="17" xfId="1" applyFont="1" applyFill="1" applyBorder="1" applyAlignment="1" applyProtection="1">
      <alignment horizontal="center"/>
      <protection locked="0"/>
    </xf>
    <xf numFmtId="1" fontId="20" fillId="3" borderId="14" xfId="3" applyNumberFormat="1" applyFont="1" applyFill="1" applyBorder="1" applyAlignment="1">
      <alignment horizontal="center"/>
    </xf>
    <xf numFmtId="0" fontId="8" fillId="0" borderId="0" xfId="1" applyFont="1" applyProtection="1">
      <protection locked="0"/>
    </xf>
    <xf numFmtId="9" fontId="19" fillId="2" borderId="21" xfId="2" applyFont="1" applyFill="1" applyBorder="1" applyAlignment="1">
      <alignment horizontal="center"/>
    </xf>
    <xf numFmtId="9" fontId="9" fillId="2" borderId="12" xfId="2" applyFont="1" applyFill="1" applyBorder="1" applyAlignment="1">
      <alignment horizontal="center"/>
    </xf>
    <xf numFmtId="165" fontId="20" fillId="3" borderId="21" xfId="3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165" fontId="15" fillId="2" borderId="1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2" borderId="2" xfId="1" applyFont="1" applyFill="1" applyBorder="1"/>
    <xf numFmtId="165" fontId="13" fillId="2" borderId="1" xfId="1" applyNumberFormat="1" applyFont="1" applyFill="1" applyBorder="1" applyAlignment="1">
      <alignment horizontal="center"/>
    </xf>
    <xf numFmtId="1" fontId="20" fillId="3" borderId="12" xfId="3" applyNumberFormat="1" applyFont="1" applyFill="1" applyBorder="1" applyAlignment="1">
      <alignment horizontal="center"/>
    </xf>
    <xf numFmtId="0" fontId="18" fillId="0" borderId="31" xfId="3" applyFont="1" applyFill="1" applyBorder="1" applyAlignment="1" applyProtection="1">
      <alignment horizontal="center"/>
      <protection locked="0"/>
    </xf>
    <xf numFmtId="0" fontId="7" fillId="2" borderId="32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right"/>
    </xf>
    <xf numFmtId="0" fontId="22" fillId="2" borderId="17" xfId="1" applyFont="1" applyFill="1" applyBorder="1" applyAlignment="1">
      <alignment horizontal="center"/>
    </xf>
    <xf numFmtId="0" fontId="23" fillId="0" borderId="0" xfId="1" applyFont="1"/>
    <xf numFmtId="0" fontId="22" fillId="0" borderId="0" xfId="1" applyFont="1" applyFill="1" applyBorder="1" applyAlignment="1">
      <alignment horizontal="center"/>
    </xf>
    <xf numFmtId="0" fontId="22" fillId="0" borderId="0" xfId="1" applyFont="1"/>
    <xf numFmtId="0" fontId="22" fillId="2" borderId="12" xfId="1" applyFont="1" applyFill="1" applyBorder="1" applyAlignment="1">
      <alignment horizontal="right"/>
    </xf>
    <xf numFmtId="0" fontId="22" fillId="2" borderId="14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2" fillId="0" borderId="0" xfId="1" applyFont="1" applyFill="1" applyBorder="1"/>
    <xf numFmtId="0" fontId="23" fillId="0" borderId="0" xfId="1" applyFont="1" applyFill="1" applyBorder="1"/>
    <xf numFmtId="0" fontId="26" fillId="2" borderId="4" xfId="1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9" fillId="2" borderId="4" xfId="1" applyFont="1" applyFill="1" applyBorder="1" applyAlignment="1">
      <alignment horizontal="center"/>
    </xf>
    <xf numFmtId="0" fontId="26" fillId="2" borderId="2" xfId="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9" fillId="2" borderId="2" xfId="1" applyFont="1" applyFill="1" applyBorder="1" applyAlignment="1">
      <alignment horizontal="center"/>
    </xf>
    <xf numFmtId="0" fontId="30" fillId="0" borderId="1" xfId="1" applyFont="1" applyBorder="1" applyAlignment="1" applyProtection="1">
      <protection locked="0"/>
    </xf>
    <xf numFmtId="0" fontId="30" fillId="0" borderId="1" xfId="1" applyFont="1" applyBorder="1" applyAlignment="1" applyProtection="1">
      <alignment horizontal="center"/>
      <protection locked="0"/>
    </xf>
    <xf numFmtId="164" fontId="31" fillId="0" borderId="2" xfId="1" applyNumberFormat="1" applyFont="1" applyBorder="1" applyAlignment="1" applyProtection="1">
      <alignment horizontal="right"/>
      <protection locked="0"/>
    </xf>
    <xf numFmtId="164" fontId="32" fillId="0" borderId="2" xfId="1" applyNumberFormat="1" applyFont="1" applyBorder="1" applyAlignment="1" applyProtection="1">
      <alignment horizontal="right"/>
      <protection locked="0"/>
    </xf>
    <xf numFmtId="164" fontId="33" fillId="0" borderId="2" xfId="1" applyNumberFormat="1" applyFont="1" applyBorder="1" applyAlignment="1" applyProtection="1">
      <alignment horizontal="right"/>
      <protection locked="0"/>
    </xf>
    <xf numFmtId="0" fontId="23" fillId="0" borderId="0" xfId="1" applyFont="1" applyProtection="1">
      <protection locked="0"/>
    </xf>
    <xf numFmtId="0" fontId="30" fillId="0" borderId="1" xfId="1" applyFont="1" applyBorder="1" applyAlignment="1" applyProtection="1">
      <alignment horizontal="center" wrapText="1"/>
      <protection locked="0"/>
    </xf>
    <xf numFmtId="0" fontId="30" fillId="0" borderId="5" xfId="1" applyFont="1" applyBorder="1" applyAlignment="1" applyProtection="1">
      <protection locked="0"/>
    </xf>
    <xf numFmtId="0" fontId="30" fillId="0" borderId="5" xfId="1" applyFont="1" applyBorder="1" applyAlignment="1" applyProtection="1">
      <alignment horizontal="center"/>
      <protection locked="0"/>
    </xf>
    <xf numFmtId="164" fontId="31" fillId="0" borderId="5" xfId="1" applyNumberFormat="1" applyFont="1" applyFill="1" applyBorder="1" applyAlignment="1" applyProtection="1">
      <alignment horizontal="right"/>
      <protection locked="0"/>
    </xf>
    <xf numFmtId="164" fontId="32" fillId="0" borderId="5" xfId="1" applyNumberFormat="1" applyFont="1" applyBorder="1" applyAlignment="1" applyProtection="1">
      <alignment horizontal="right"/>
      <protection locked="0"/>
    </xf>
    <xf numFmtId="164" fontId="33" fillId="0" borderId="5" xfId="1" applyNumberFormat="1" applyFont="1" applyBorder="1" applyAlignment="1" applyProtection="1">
      <alignment horizontal="right"/>
      <protection locked="0"/>
    </xf>
    <xf numFmtId="0" fontId="23" fillId="2" borderId="8" xfId="1" applyFont="1" applyFill="1" applyBorder="1" applyAlignment="1">
      <alignment horizontal="right"/>
    </xf>
    <xf numFmtId="0" fontId="23" fillId="2" borderId="7" xfId="1" applyFont="1" applyFill="1" applyBorder="1" applyAlignment="1">
      <alignment horizontal="center"/>
    </xf>
    <xf numFmtId="2" fontId="31" fillId="2" borderId="2" xfId="1" applyNumberFormat="1" applyFont="1" applyFill="1" applyBorder="1" applyAlignment="1">
      <alignment horizontal="right"/>
    </xf>
    <xf numFmtId="2" fontId="32" fillId="2" borderId="2" xfId="1" applyNumberFormat="1" applyFont="1" applyFill="1" applyBorder="1" applyAlignment="1">
      <alignment horizontal="right"/>
    </xf>
    <xf numFmtId="2" fontId="33" fillId="2" borderId="2" xfId="1" applyNumberFormat="1" applyFont="1" applyFill="1" applyBorder="1" applyAlignment="1">
      <alignment horizontal="right"/>
    </xf>
    <xf numFmtId="2" fontId="33" fillId="2" borderId="2" xfId="1" applyNumberFormat="1" applyFont="1" applyFill="1" applyBorder="1"/>
    <xf numFmtId="0" fontId="23" fillId="0" borderId="0" xfId="1" applyFont="1" applyAlignment="1">
      <alignment horizontal="center"/>
    </xf>
    <xf numFmtId="0" fontId="34" fillId="0" borderId="0" xfId="1" applyNumberFormat="1" applyFont="1" applyFill="1" applyBorder="1" applyAlignment="1">
      <alignment horizontal="center"/>
    </xf>
    <xf numFmtId="2" fontId="31" fillId="0" borderId="0" xfId="1" applyNumberFormat="1" applyFont="1" applyBorder="1" applyAlignment="1">
      <alignment horizontal="center"/>
    </xf>
    <xf numFmtId="2" fontId="33" fillId="0" borderId="0" xfId="1" applyNumberFormat="1" applyFont="1"/>
    <xf numFmtId="0" fontId="22" fillId="2" borderId="0" xfId="1" applyFont="1" applyFill="1" applyAlignment="1">
      <alignment horizontal="right"/>
    </xf>
    <xf numFmtId="0" fontId="22" fillId="2" borderId="4" xfId="1" applyFont="1" applyFill="1" applyBorder="1" applyAlignment="1">
      <alignment horizontal="center"/>
    </xf>
    <xf numFmtId="0" fontId="23" fillId="0" borderId="0" xfId="1" applyFont="1" applyFill="1"/>
    <xf numFmtId="0" fontId="22" fillId="2" borderId="3" xfId="1" applyFont="1" applyFill="1" applyBorder="1" applyAlignment="1">
      <alignment horizontal="center"/>
    </xf>
    <xf numFmtId="0" fontId="23" fillId="2" borderId="2" xfId="1" applyFont="1" applyFill="1" applyBorder="1"/>
    <xf numFmtId="165" fontId="31" fillId="2" borderId="1" xfId="1" applyNumberFormat="1" applyFont="1" applyFill="1" applyBorder="1" applyAlignment="1">
      <alignment horizontal="center"/>
    </xf>
    <xf numFmtId="165" fontId="35" fillId="2" borderId="1" xfId="0" applyNumberFormat="1" applyFont="1" applyFill="1" applyBorder="1" applyAlignment="1">
      <alignment horizontal="center"/>
    </xf>
    <xf numFmtId="165" fontId="33" fillId="2" borderId="1" xfId="0" applyNumberFormat="1" applyFont="1" applyFill="1" applyBorder="1" applyAlignment="1">
      <alignment horizontal="center"/>
    </xf>
    <xf numFmtId="165" fontId="33" fillId="2" borderId="1" xfId="1" applyNumberFormat="1" applyFont="1" applyFill="1" applyBorder="1" applyAlignment="1">
      <alignment horizontal="center"/>
    </xf>
    <xf numFmtId="0" fontId="30" fillId="2" borderId="29" xfId="3" applyFont="1" applyFill="1" applyBorder="1" applyAlignment="1">
      <alignment horizontal="center"/>
    </xf>
    <xf numFmtId="0" fontId="26" fillId="2" borderId="18" xfId="1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3" fillId="2" borderId="30" xfId="1" applyFont="1" applyFill="1" applyBorder="1" applyAlignment="1">
      <alignment horizontal="center"/>
    </xf>
    <xf numFmtId="0" fontId="26" fillId="2" borderId="28" xfId="1" applyFont="1" applyFill="1" applyBorder="1" applyAlignment="1">
      <alignment horizontal="center"/>
    </xf>
    <xf numFmtId="0" fontId="36" fillId="0" borderId="31" xfId="3" applyFont="1" applyFill="1" applyBorder="1" applyAlignment="1" applyProtection="1">
      <alignment horizontal="center"/>
      <protection locked="0"/>
    </xf>
    <xf numFmtId="1" fontId="37" fillId="3" borderId="12" xfId="3" applyNumberFormat="1" applyFont="1" applyFill="1" applyBorder="1" applyAlignment="1">
      <alignment horizontal="center"/>
    </xf>
    <xf numFmtId="1" fontId="37" fillId="3" borderId="13" xfId="3" applyNumberFormat="1" applyFont="1" applyFill="1" applyBorder="1" applyAlignment="1">
      <alignment horizontal="center"/>
    </xf>
    <xf numFmtId="165" fontId="37" fillId="3" borderId="13" xfId="3" applyNumberFormat="1" applyFont="1" applyFill="1" applyBorder="1" applyAlignment="1">
      <alignment horizontal="center"/>
    </xf>
    <xf numFmtId="165" fontId="37" fillId="3" borderId="21" xfId="3" applyNumberFormat="1" applyFont="1" applyFill="1" applyBorder="1" applyAlignment="1">
      <alignment horizontal="center"/>
    </xf>
    <xf numFmtId="1" fontId="37" fillId="3" borderId="14" xfId="3" applyNumberFormat="1" applyFont="1" applyFill="1" applyBorder="1" applyAlignment="1">
      <alignment horizontal="center"/>
    </xf>
    <xf numFmtId="9" fontId="26" fillId="2" borderId="12" xfId="2" applyFont="1" applyFill="1" applyBorder="1" applyAlignment="1">
      <alignment horizontal="center"/>
    </xf>
    <xf numFmtId="9" fontId="27" fillId="2" borderId="13" xfId="2" applyFont="1" applyFill="1" applyBorder="1" applyAlignment="1">
      <alignment horizontal="center"/>
    </xf>
    <xf numFmtId="9" fontId="39" fillId="2" borderId="13" xfId="2" applyFont="1" applyFill="1" applyBorder="1" applyAlignment="1">
      <alignment horizontal="center"/>
    </xf>
    <xf numFmtId="9" fontId="39" fillId="2" borderId="21" xfId="2" applyFont="1" applyFill="1" applyBorder="1" applyAlignment="1">
      <alignment horizontal="center"/>
    </xf>
    <xf numFmtId="9" fontId="39" fillId="2" borderId="14" xfId="2" applyFont="1" applyFill="1" applyBorder="1" applyAlignment="1">
      <alignment horizontal="center"/>
    </xf>
    <xf numFmtId="0" fontId="26" fillId="2" borderId="19" xfId="1" applyFont="1" applyFill="1" applyBorder="1" applyAlignment="1">
      <alignment horizontal="center" readingOrder="2"/>
    </xf>
    <xf numFmtId="0" fontId="27" fillId="2" borderId="3" xfId="0" applyFont="1" applyFill="1" applyBorder="1" applyAlignment="1">
      <alignment horizontal="center" readingOrder="2"/>
    </xf>
    <xf numFmtId="0" fontId="27" fillId="2" borderId="0" xfId="0" applyFont="1" applyFill="1" applyBorder="1" applyAlignment="1">
      <alignment horizontal="center" readingOrder="2"/>
    </xf>
    <xf numFmtId="0" fontId="29" fillId="2" borderId="3" xfId="0" applyFont="1" applyFill="1" applyBorder="1" applyAlignment="1">
      <alignment horizontal="center" readingOrder="2"/>
    </xf>
    <xf numFmtId="0" fontId="29" fillId="2" borderId="0" xfId="1" applyFont="1" applyFill="1" applyBorder="1" applyAlignment="1">
      <alignment horizontal="center" readingOrder="2"/>
    </xf>
    <xf numFmtId="0" fontId="29" fillId="2" borderId="3" xfId="1" applyFont="1" applyFill="1" applyBorder="1" applyAlignment="1">
      <alignment horizontal="center" readingOrder="2"/>
    </xf>
    <xf numFmtId="0" fontId="29" fillId="2" borderId="20" xfId="1" applyFont="1" applyFill="1" applyBorder="1" applyAlignment="1">
      <alignment horizontal="center" readingOrder="2"/>
    </xf>
    <xf numFmtId="0" fontId="29" fillId="2" borderId="11" xfId="1" applyFont="1" applyFill="1" applyBorder="1" applyAlignment="1">
      <alignment horizontal="center" readingOrder="2"/>
    </xf>
    <xf numFmtId="0" fontId="36" fillId="0" borderId="31" xfId="3" applyFont="1" applyFill="1" applyBorder="1" applyAlignment="1">
      <alignment horizontal="center"/>
    </xf>
    <xf numFmtId="0" fontId="41" fillId="0" borderId="0" xfId="0" applyFont="1"/>
    <xf numFmtId="0" fontId="42" fillId="6" borderId="25" xfId="0" applyFont="1" applyFill="1" applyBorder="1"/>
    <xf numFmtId="0" fontId="41" fillId="6" borderId="26" xfId="0" applyFont="1" applyFill="1" applyBorder="1" applyAlignment="1">
      <alignment horizontal="right" readingOrder="2"/>
    </xf>
    <xf numFmtId="0" fontId="41" fillId="6" borderId="26" xfId="0" applyFont="1" applyFill="1" applyBorder="1"/>
    <xf numFmtId="0" fontId="41" fillId="6" borderId="27" xfId="0" applyFont="1" applyFill="1" applyBorder="1"/>
    <xf numFmtId="0" fontId="42" fillId="5" borderId="25" xfId="0" applyFont="1" applyFill="1" applyBorder="1" applyAlignment="1">
      <alignment horizontal="right"/>
    </xf>
    <xf numFmtId="0" fontId="41" fillId="5" borderId="26" xfId="0" applyFont="1" applyFill="1" applyBorder="1" applyAlignment="1">
      <alignment horizontal="right"/>
    </xf>
    <xf numFmtId="0" fontId="41" fillId="5" borderId="26" xfId="0" applyFont="1" applyFill="1" applyBorder="1" applyAlignment="1">
      <alignment horizontal="right" readingOrder="2"/>
    </xf>
    <xf numFmtId="0" fontId="25" fillId="0" borderId="4" xfId="1" applyFont="1" applyFill="1" applyBorder="1" applyAlignment="1" applyProtection="1">
      <alignment horizontal="left" vertical="center" wrapText="1"/>
      <protection locked="0"/>
    </xf>
    <xf numFmtId="0" fontId="25" fillId="0" borderId="2" xfId="1" applyFont="1" applyFill="1" applyBorder="1" applyAlignment="1" applyProtection="1">
      <alignment horizontal="left" vertical="center" wrapText="1"/>
      <protection locked="0"/>
    </xf>
    <xf numFmtId="0" fontId="22" fillId="2" borderId="4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horizontal="left" vertical="center" wrapText="1"/>
    </xf>
    <xf numFmtId="0" fontId="25" fillId="2" borderId="16" xfId="1" applyFont="1" applyFill="1" applyBorder="1" applyAlignment="1">
      <alignment horizontal="left" vertical="center" wrapText="1"/>
    </xf>
    <xf numFmtId="0" fontId="38" fillId="2" borderId="22" xfId="1" applyFont="1" applyFill="1" applyBorder="1" applyAlignment="1">
      <alignment horizontal="center" vertical="center" wrapText="1" readingOrder="2"/>
    </xf>
    <xf numFmtId="0" fontId="38" fillId="2" borderId="23" xfId="1" applyFont="1" applyFill="1" applyBorder="1" applyAlignment="1">
      <alignment horizontal="center" vertical="center" wrapText="1" readingOrder="2"/>
    </xf>
    <xf numFmtId="0" fontId="38" fillId="2" borderId="24" xfId="1" applyFont="1" applyFill="1" applyBorder="1" applyAlignment="1">
      <alignment horizontal="center" vertical="center" wrapText="1" readingOrder="2"/>
    </xf>
    <xf numFmtId="0" fontId="25" fillId="0" borderId="4" xfId="1" applyFont="1" applyFill="1" applyBorder="1" applyAlignment="1">
      <alignment horizontal="right" vertical="center" wrapText="1"/>
    </xf>
    <xf numFmtId="0" fontId="25" fillId="0" borderId="2" xfId="1" applyFont="1" applyFill="1" applyBorder="1" applyAlignment="1">
      <alignment horizontal="right" vertical="center" wrapText="1"/>
    </xf>
    <xf numFmtId="0" fontId="21" fillId="0" borderId="4" xfId="1" applyFont="1" applyFill="1" applyBorder="1" applyAlignment="1" applyProtection="1">
      <alignment horizontal="left" vertical="center" wrapText="1"/>
      <protection locked="0"/>
    </xf>
    <xf numFmtId="0" fontId="21" fillId="0" borderId="2" xfId="1" applyFont="1" applyFill="1" applyBorder="1" applyAlignment="1" applyProtection="1">
      <alignment horizontal="left" vertical="center" wrapText="1"/>
      <protection locked="0"/>
    </xf>
    <xf numFmtId="0" fontId="21" fillId="2" borderId="15" xfId="1" applyFont="1" applyFill="1" applyBorder="1" applyAlignment="1">
      <alignment horizontal="left" vertical="center" wrapText="1"/>
    </xf>
    <xf numFmtId="0" fontId="21" fillId="2" borderId="6" xfId="1" applyFont="1" applyFill="1" applyBorder="1" applyAlignment="1">
      <alignment horizontal="left" vertical="center" wrapText="1"/>
    </xf>
    <xf numFmtId="0" fontId="21" fillId="2" borderId="16" xfId="1" applyFont="1" applyFill="1" applyBorder="1" applyAlignment="1">
      <alignment horizontal="left" vertical="center" wrapText="1"/>
    </xf>
    <xf numFmtId="0" fontId="22" fillId="2" borderId="33" xfId="1" applyFont="1" applyFill="1" applyBorder="1" applyAlignment="1">
      <alignment horizontal="center"/>
    </xf>
    <xf numFmtId="0" fontId="22" fillId="2" borderId="35" xfId="1" applyFont="1" applyFill="1" applyBorder="1" applyAlignment="1">
      <alignment horizontal="center"/>
    </xf>
    <xf numFmtId="0" fontId="22" fillId="2" borderId="34" xfId="1" applyFont="1" applyFill="1" applyBorder="1" applyAlignment="1">
      <alignment horizontal="center"/>
    </xf>
    <xf numFmtId="0" fontId="40" fillId="4" borderId="15" xfId="0" applyFont="1" applyFill="1" applyBorder="1" applyAlignment="1">
      <alignment horizontal="center" vertical="center"/>
    </xf>
    <xf numFmtId="0" fontId="40" fillId="4" borderId="29" xfId="0" applyFont="1" applyFill="1" applyBorder="1" applyAlignment="1">
      <alignment horizontal="center" vertical="center"/>
    </xf>
    <xf numFmtId="0" fontId="40" fillId="4" borderId="6" xfId="0" applyFont="1" applyFill="1" applyBorder="1" applyAlignment="1">
      <alignment horizontal="center" vertical="center"/>
    </xf>
    <xf numFmtId="0" fontId="40" fillId="4" borderId="36" xfId="0" applyFont="1" applyFill="1" applyBorder="1" applyAlignment="1">
      <alignment horizontal="center" vertical="center"/>
    </xf>
    <xf numFmtId="0" fontId="41" fillId="5" borderId="26" xfId="0" applyFont="1" applyFill="1" applyBorder="1" applyAlignment="1">
      <alignment horizontal="right" vertical="top" wrapText="1"/>
    </xf>
    <xf numFmtId="0" fontId="41" fillId="5" borderId="27" xfId="0" applyFont="1" applyFill="1" applyBorder="1" applyAlignment="1">
      <alignment horizontal="right" vertical="top" wrapText="1"/>
    </xf>
  </cellXfs>
  <cellStyles count="6">
    <cellStyle name="Hyperlink 2" xfId="4"/>
    <cellStyle name="Normal" xfId="0" builtinId="0"/>
    <cellStyle name="Normal 2" xfId="5"/>
    <cellStyle name="Normal 3" xfId="1"/>
    <cellStyle name="Normal_Intelligent Foods Food Composition Table" xfId="3"/>
    <cellStyle name="Percent 2" xfId="2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1926171</xdr:colOff>
      <xdr:row>23</xdr:row>
      <xdr:rowOff>105835</xdr:rowOff>
    </xdr:from>
    <xdr:to>
      <xdr:col>0</xdr:col>
      <xdr:colOff>2529421</xdr:colOff>
      <xdr:row>24</xdr:row>
      <xdr:rowOff>190502</xdr:rowOff>
    </xdr:to>
    <xdr:sp macro="" textlink="">
      <xdr:nvSpPr>
        <xdr:cNvPr id="2" name="Rectangle 1"/>
        <xdr:cNvSpPr/>
      </xdr:nvSpPr>
      <xdr:spPr>
        <a:xfrm flipH="1">
          <a:off x="10059669996" y="3958168"/>
          <a:ext cx="603250" cy="275167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Step 5</a:t>
          </a:r>
        </a:p>
      </xdr:txBody>
    </xdr:sp>
    <xdr:clientData/>
  </xdr:twoCellAnchor>
  <xdr:twoCellAnchor>
    <xdr:from>
      <xdr:col>0</xdr:col>
      <xdr:colOff>2264832</xdr:colOff>
      <xdr:row>5</xdr:row>
      <xdr:rowOff>84667</xdr:rowOff>
    </xdr:from>
    <xdr:to>
      <xdr:col>1</xdr:col>
      <xdr:colOff>275166</xdr:colOff>
      <xdr:row>13</xdr:row>
      <xdr:rowOff>232834</xdr:rowOff>
    </xdr:to>
    <xdr:sp macro="" textlink="">
      <xdr:nvSpPr>
        <xdr:cNvPr id="3" name="Rectangle 2"/>
        <xdr:cNvSpPr/>
      </xdr:nvSpPr>
      <xdr:spPr>
        <a:xfrm flipH="1">
          <a:off x="10059352501" y="1502834"/>
          <a:ext cx="582084" cy="20955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ar-AE" sz="1100" b="1"/>
            <a:t>الخطوة 2</a:t>
          </a:r>
          <a:endParaRPr lang="en-US" sz="1100" b="1"/>
        </a:p>
      </xdr:txBody>
    </xdr:sp>
    <xdr:clientData/>
  </xdr:twoCellAnchor>
  <xdr:twoCellAnchor>
    <xdr:from>
      <xdr:col>2</xdr:col>
      <xdr:colOff>861482</xdr:colOff>
      <xdr:row>5</xdr:row>
      <xdr:rowOff>14818</xdr:rowOff>
    </xdr:from>
    <xdr:to>
      <xdr:col>3</xdr:col>
      <xdr:colOff>416982</xdr:colOff>
      <xdr:row>15</xdr:row>
      <xdr:rowOff>120651</xdr:rowOff>
    </xdr:to>
    <xdr:sp macro="" textlink="">
      <xdr:nvSpPr>
        <xdr:cNvPr id="4" name="Rectangle 3"/>
        <xdr:cNvSpPr/>
      </xdr:nvSpPr>
      <xdr:spPr>
        <a:xfrm flipH="1">
          <a:off x="10056924685" y="1432985"/>
          <a:ext cx="603250" cy="2539999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ar-AE" sz="1100" b="1"/>
            <a:t>الخطوة 3</a:t>
          </a:r>
          <a:endParaRPr lang="en-US" sz="1100" b="1"/>
        </a:p>
      </xdr:txBody>
    </xdr:sp>
    <xdr:clientData/>
  </xdr:twoCellAnchor>
  <xdr:twoCellAnchor>
    <xdr:from>
      <xdr:col>4</xdr:col>
      <xdr:colOff>29631</xdr:colOff>
      <xdr:row>4</xdr:row>
      <xdr:rowOff>230717</xdr:rowOff>
    </xdr:from>
    <xdr:to>
      <xdr:col>4</xdr:col>
      <xdr:colOff>632881</xdr:colOff>
      <xdr:row>15</xdr:row>
      <xdr:rowOff>71966</xdr:rowOff>
    </xdr:to>
    <xdr:sp macro="" textlink="">
      <xdr:nvSpPr>
        <xdr:cNvPr id="5" name="Rectangle 4"/>
        <xdr:cNvSpPr/>
      </xdr:nvSpPr>
      <xdr:spPr>
        <a:xfrm flipH="1">
          <a:off x="10055893869" y="1384300"/>
          <a:ext cx="603250" cy="2539999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ar-AE" sz="1100" b="1"/>
            <a:t>الخطوة 4</a:t>
          </a:r>
          <a:endParaRPr lang="en-US" sz="1100" b="1"/>
        </a:p>
      </xdr:txBody>
    </xdr:sp>
    <xdr:clientData/>
  </xdr:twoCellAnchor>
  <xdr:twoCellAnchor>
    <xdr:from>
      <xdr:col>0</xdr:col>
      <xdr:colOff>1538820</xdr:colOff>
      <xdr:row>3</xdr:row>
      <xdr:rowOff>67735</xdr:rowOff>
    </xdr:from>
    <xdr:to>
      <xdr:col>0</xdr:col>
      <xdr:colOff>2142070</xdr:colOff>
      <xdr:row>4</xdr:row>
      <xdr:rowOff>152402</xdr:rowOff>
    </xdr:to>
    <xdr:sp macro="" textlink="">
      <xdr:nvSpPr>
        <xdr:cNvPr id="7" name="Rectangle 6"/>
        <xdr:cNvSpPr/>
      </xdr:nvSpPr>
      <xdr:spPr>
        <a:xfrm flipH="1">
          <a:off x="10060057347" y="872068"/>
          <a:ext cx="603250" cy="433917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ar-AE" sz="1100" b="1"/>
            <a:t>الخطوة 1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rightToLeft="1" zoomScale="90" zoomScaleNormal="90" workbookViewId="0">
      <pane xSplit="1" ySplit="5" topLeftCell="B6" activePane="bottomRight" state="frozen"/>
      <selection activeCell="G27" sqref="G27"/>
      <selection pane="topRight" activeCell="G27" sqref="G27"/>
      <selection pane="bottomLeft" activeCell="G27" sqref="G27"/>
      <selection pane="bottomRight" sqref="A1:A2"/>
    </sheetView>
  </sheetViews>
  <sheetFormatPr defaultRowHeight="19.5" x14ac:dyDescent="0.5"/>
  <cols>
    <col min="1" max="1" width="38.5703125" style="61" customWidth="1"/>
    <col min="2" max="2" width="18.5703125" style="61" bestFit="1" customWidth="1"/>
    <col min="3" max="3" width="16.28515625" style="61" customWidth="1"/>
    <col min="4" max="5" width="12.28515625" style="61" customWidth="1"/>
    <col min="6" max="6" width="13.140625" style="61" bestFit="1" customWidth="1"/>
    <col min="7" max="7" width="13.140625" style="61" customWidth="1"/>
    <col min="8" max="11" width="12.28515625" style="61" customWidth="1"/>
    <col min="12" max="12" width="14" style="61" customWidth="1"/>
    <col min="13" max="13" width="12.28515625" style="61" customWidth="1"/>
    <col min="14" max="16384" width="9.140625" style="61"/>
  </cols>
  <sheetData>
    <row r="1" spans="1:13" ht="21" x14ac:dyDescent="0.55000000000000004">
      <c r="A1" s="59" t="s">
        <v>16</v>
      </c>
      <c r="B1" s="60">
        <v>1</v>
      </c>
      <c r="D1" s="62"/>
      <c r="E1" s="62"/>
      <c r="F1" s="62"/>
      <c r="G1" s="62"/>
      <c r="H1" s="63"/>
      <c r="I1" s="63"/>
    </row>
    <row r="2" spans="1:13" ht="21.75" thickBot="1" x14ac:dyDescent="0.6">
      <c r="A2" s="64" t="s">
        <v>17</v>
      </c>
      <c r="B2" s="65">
        <f>B17</f>
        <v>0</v>
      </c>
      <c r="C2" s="62"/>
      <c r="D2" s="62"/>
      <c r="E2" s="62"/>
      <c r="F2" s="62"/>
      <c r="G2" s="62"/>
      <c r="H2" s="63"/>
      <c r="I2" s="63"/>
    </row>
    <row r="3" spans="1:13" s="68" customFormat="1" ht="21" x14ac:dyDescent="0.55000000000000004">
      <c r="A3" s="66"/>
      <c r="B3" s="66"/>
      <c r="C3" s="62"/>
      <c r="D3" s="62"/>
      <c r="E3" s="62"/>
      <c r="F3" s="62"/>
      <c r="G3" s="62"/>
      <c r="H3" s="67"/>
      <c r="I3" s="67"/>
    </row>
    <row r="4" spans="1:13" ht="21.75" customHeight="1" x14ac:dyDescent="0.55000000000000004">
      <c r="A4" s="140"/>
      <c r="B4" s="142" t="s">
        <v>18</v>
      </c>
      <c r="C4" s="69" t="s">
        <v>19</v>
      </c>
      <c r="D4" s="70" t="s">
        <v>21</v>
      </c>
      <c r="E4" s="70" t="s">
        <v>23</v>
      </c>
      <c r="F4" s="71" t="s">
        <v>24</v>
      </c>
      <c r="G4" s="72" t="s">
        <v>25</v>
      </c>
      <c r="H4" s="72" t="s">
        <v>26</v>
      </c>
      <c r="I4" s="72" t="s">
        <v>27</v>
      </c>
      <c r="J4" s="72" t="s">
        <v>28</v>
      </c>
      <c r="K4" s="72" t="s">
        <v>30</v>
      </c>
      <c r="L4" s="72" t="s">
        <v>31</v>
      </c>
      <c r="M4" s="72" t="s">
        <v>32</v>
      </c>
    </row>
    <row r="5" spans="1:13" ht="21.75" customHeight="1" x14ac:dyDescent="0.55000000000000004">
      <c r="A5" s="141"/>
      <c r="B5" s="143"/>
      <c r="C5" s="73" t="s">
        <v>20</v>
      </c>
      <c r="D5" s="74" t="s">
        <v>22</v>
      </c>
      <c r="E5" s="74" t="s">
        <v>22</v>
      </c>
      <c r="F5" s="74" t="s">
        <v>22</v>
      </c>
      <c r="G5" s="75" t="s">
        <v>22</v>
      </c>
      <c r="H5" s="75" t="s">
        <v>22</v>
      </c>
      <c r="I5" s="75" t="s">
        <v>22</v>
      </c>
      <c r="J5" s="75" t="s">
        <v>29</v>
      </c>
      <c r="K5" s="75" t="s">
        <v>22</v>
      </c>
      <c r="L5" s="75" t="s">
        <v>22</v>
      </c>
      <c r="M5" s="75" t="s">
        <v>33</v>
      </c>
    </row>
    <row r="6" spans="1:13" s="81" customFormat="1" x14ac:dyDescent="0.5">
      <c r="A6" s="76"/>
      <c r="B6" s="77"/>
      <c r="C6" s="78"/>
      <c r="D6" s="79"/>
      <c r="E6" s="79"/>
      <c r="F6" s="79"/>
      <c r="G6" s="80"/>
      <c r="H6" s="80"/>
      <c r="I6" s="80"/>
      <c r="J6" s="80"/>
      <c r="K6" s="80"/>
      <c r="L6" s="80"/>
      <c r="M6" s="80"/>
    </row>
    <row r="7" spans="1:13" s="81" customFormat="1" x14ac:dyDescent="0.5">
      <c r="A7" s="76"/>
      <c r="B7" s="77"/>
      <c r="C7" s="78"/>
      <c r="D7" s="79"/>
      <c r="E7" s="79"/>
      <c r="F7" s="79"/>
      <c r="G7" s="80"/>
      <c r="H7" s="80"/>
      <c r="I7" s="80"/>
      <c r="J7" s="80"/>
      <c r="K7" s="80"/>
      <c r="L7" s="80"/>
      <c r="M7" s="80"/>
    </row>
    <row r="8" spans="1:13" s="81" customFormat="1" x14ac:dyDescent="0.5">
      <c r="A8" s="76"/>
      <c r="B8" s="77"/>
      <c r="C8" s="78"/>
      <c r="D8" s="79"/>
      <c r="E8" s="79"/>
      <c r="F8" s="79"/>
      <c r="G8" s="80"/>
      <c r="H8" s="80"/>
      <c r="I8" s="80"/>
      <c r="J8" s="80"/>
      <c r="K8" s="80"/>
      <c r="L8" s="80"/>
      <c r="M8" s="80"/>
    </row>
    <row r="9" spans="1:13" s="81" customFormat="1" x14ac:dyDescent="0.5">
      <c r="A9" s="76"/>
      <c r="B9" s="77"/>
      <c r="C9" s="78"/>
      <c r="D9" s="79"/>
      <c r="E9" s="79"/>
      <c r="F9" s="79"/>
      <c r="G9" s="80"/>
      <c r="H9" s="80"/>
      <c r="I9" s="80"/>
      <c r="J9" s="80"/>
      <c r="K9" s="80"/>
      <c r="L9" s="80"/>
      <c r="M9" s="80"/>
    </row>
    <row r="10" spans="1:13" s="81" customFormat="1" x14ac:dyDescent="0.5">
      <c r="A10" s="76"/>
      <c r="B10" s="77"/>
      <c r="C10" s="78"/>
      <c r="D10" s="79"/>
      <c r="E10" s="79"/>
      <c r="F10" s="79"/>
      <c r="G10" s="80"/>
      <c r="H10" s="80"/>
      <c r="I10" s="80"/>
      <c r="J10" s="80"/>
      <c r="K10" s="80"/>
      <c r="L10" s="80"/>
      <c r="M10" s="80"/>
    </row>
    <row r="11" spans="1:13" s="81" customFormat="1" x14ac:dyDescent="0.5">
      <c r="A11" s="76"/>
      <c r="B11" s="77"/>
      <c r="C11" s="78"/>
      <c r="D11" s="79"/>
      <c r="E11" s="79"/>
      <c r="F11" s="79"/>
      <c r="G11" s="80"/>
      <c r="H11" s="80"/>
      <c r="I11" s="80"/>
      <c r="J11" s="80"/>
      <c r="K11" s="80"/>
      <c r="L11" s="80"/>
      <c r="M11" s="80"/>
    </row>
    <row r="12" spans="1:13" s="81" customFormat="1" x14ac:dyDescent="0.5">
      <c r="A12" s="76"/>
      <c r="B12" s="82"/>
      <c r="C12" s="78"/>
      <c r="D12" s="79"/>
      <c r="E12" s="79"/>
      <c r="F12" s="79"/>
      <c r="G12" s="80"/>
      <c r="H12" s="80"/>
      <c r="I12" s="80"/>
      <c r="J12" s="80"/>
      <c r="K12" s="80"/>
      <c r="L12" s="80"/>
      <c r="M12" s="80"/>
    </row>
    <row r="13" spans="1:13" s="81" customFormat="1" x14ac:dyDescent="0.5">
      <c r="A13" s="76"/>
      <c r="B13" s="77"/>
      <c r="C13" s="78"/>
      <c r="D13" s="79"/>
      <c r="E13" s="79"/>
      <c r="F13" s="79"/>
      <c r="G13" s="80"/>
      <c r="H13" s="80"/>
      <c r="I13" s="80"/>
      <c r="J13" s="80"/>
      <c r="K13" s="80"/>
      <c r="L13" s="80"/>
      <c r="M13" s="80"/>
    </row>
    <row r="14" spans="1:13" s="81" customFormat="1" x14ac:dyDescent="0.5">
      <c r="A14" s="76"/>
      <c r="B14" s="77"/>
      <c r="C14" s="78"/>
      <c r="D14" s="79"/>
      <c r="E14" s="79"/>
      <c r="F14" s="79"/>
      <c r="G14" s="80"/>
      <c r="H14" s="80"/>
      <c r="I14" s="80"/>
      <c r="J14" s="80"/>
      <c r="K14" s="80"/>
      <c r="L14" s="80"/>
      <c r="M14" s="80"/>
    </row>
    <row r="15" spans="1:13" s="81" customFormat="1" x14ac:dyDescent="0.5">
      <c r="A15" s="76"/>
      <c r="B15" s="77"/>
      <c r="C15" s="78"/>
      <c r="D15" s="79"/>
      <c r="E15" s="79"/>
      <c r="F15" s="79"/>
      <c r="G15" s="80"/>
      <c r="H15" s="80"/>
      <c r="I15" s="80"/>
      <c r="J15" s="80"/>
      <c r="K15" s="80"/>
      <c r="L15" s="80"/>
      <c r="M15" s="80"/>
    </row>
    <row r="16" spans="1:13" s="81" customFormat="1" ht="20.25" thickBot="1" x14ac:dyDescent="0.55000000000000004">
      <c r="A16" s="83"/>
      <c r="B16" s="84"/>
      <c r="C16" s="85"/>
      <c r="D16" s="86"/>
      <c r="E16" s="86"/>
      <c r="F16" s="86"/>
      <c r="G16" s="87"/>
      <c r="H16" s="87"/>
      <c r="I16" s="87"/>
      <c r="J16" s="87"/>
      <c r="K16" s="87"/>
      <c r="L16" s="87"/>
      <c r="M16" s="87"/>
    </row>
    <row r="17" spans="1:13" ht="20.25" thickTop="1" x14ac:dyDescent="0.5">
      <c r="A17" s="88" t="s">
        <v>34</v>
      </c>
      <c r="B17" s="89">
        <f>SUM(B6:B16)</f>
        <v>0</v>
      </c>
      <c r="C17" s="90">
        <f>SUM(C6:C16)</f>
        <v>0</v>
      </c>
      <c r="D17" s="91">
        <f t="shared" ref="D17:M17" si="0">SUM(D6:D16)</f>
        <v>0</v>
      </c>
      <c r="E17" s="91">
        <f t="shared" si="0"/>
        <v>0</v>
      </c>
      <c r="F17" s="91">
        <f>SUM(F6:F16)</f>
        <v>0</v>
      </c>
      <c r="G17" s="92">
        <f t="shared" si="0"/>
        <v>0</v>
      </c>
      <c r="H17" s="92">
        <f t="shared" si="0"/>
        <v>0</v>
      </c>
      <c r="I17" s="92">
        <f t="shared" si="0"/>
        <v>0</v>
      </c>
      <c r="J17" s="92">
        <f t="shared" si="0"/>
        <v>0</v>
      </c>
      <c r="K17" s="92">
        <f t="shared" si="0"/>
        <v>0</v>
      </c>
      <c r="L17" s="93">
        <f t="shared" si="0"/>
        <v>0</v>
      </c>
      <c r="M17" s="93">
        <f t="shared" si="0"/>
        <v>0</v>
      </c>
    </row>
    <row r="18" spans="1:13" x14ac:dyDescent="0.5">
      <c r="A18" s="94"/>
      <c r="B18" s="95"/>
      <c r="C18" s="96"/>
      <c r="D18" s="96"/>
      <c r="E18" s="96"/>
      <c r="F18" s="96"/>
      <c r="G18" s="96"/>
      <c r="H18" s="97"/>
      <c r="I18" s="97"/>
      <c r="J18" s="97"/>
      <c r="K18" s="97"/>
      <c r="L18" s="97"/>
      <c r="M18" s="97"/>
    </row>
    <row r="19" spans="1:13" ht="15" hidden="1" customHeight="1" x14ac:dyDescent="0.55000000000000004">
      <c r="A19" s="98" t="s">
        <v>3</v>
      </c>
      <c r="B19" s="99">
        <v>100</v>
      </c>
      <c r="C19" s="69" t="s">
        <v>4</v>
      </c>
      <c r="D19" s="70" t="s">
        <v>7</v>
      </c>
      <c r="E19" s="70" t="s">
        <v>8</v>
      </c>
      <c r="F19" s="71" t="s">
        <v>9</v>
      </c>
      <c r="G19" s="72" t="s">
        <v>10</v>
      </c>
      <c r="H19" s="72" t="s">
        <v>6</v>
      </c>
      <c r="I19" s="72" t="s">
        <v>13</v>
      </c>
      <c r="J19" s="72" t="s">
        <v>2</v>
      </c>
      <c r="K19" s="72" t="s">
        <v>11</v>
      </c>
      <c r="L19" s="72" t="s">
        <v>1</v>
      </c>
      <c r="M19" s="72" t="s">
        <v>14</v>
      </c>
    </row>
    <row r="20" spans="1:13" ht="15" hidden="1" customHeight="1" x14ac:dyDescent="0.55000000000000004">
      <c r="A20" s="100"/>
      <c r="B20" s="101">
        <f>(B1*B2)/B19</f>
        <v>0</v>
      </c>
      <c r="C20" s="73" t="s">
        <v>5</v>
      </c>
      <c r="D20" s="74" t="s">
        <v>12</v>
      </c>
      <c r="E20" s="74" t="s">
        <v>12</v>
      </c>
      <c r="F20" s="74" t="s">
        <v>12</v>
      </c>
      <c r="G20" s="75" t="s">
        <v>12</v>
      </c>
      <c r="H20" s="75" t="s">
        <v>12</v>
      </c>
      <c r="I20" s="75" t="s">
        <v>12</v>
      </c>
      <c r="J20" s="75" t="s">
        <v>15</v>
      </c>
      <c r="K20" s="75" t="s">
        <v>12</v>
      </c>
      <c r="L20" s="75" t="s">
        <v>12</v>
      </c>
      <c r="M20" s="75" t="s">
        <v>15</v>
      </c>
    </row>
    <row r="21" spans="1:13" ht="15" hidden="1" customHeight="1" x14ac:dyDescent="0.5">
      <c r="A21" s="100"/>
      <c r="B21" s="102"/>
      <c r="C21" s="103" t="e">
        <f>C17/B20</f>
        <v>#DIV/0!</v>
      </c>
      <c r="D21" s="104" t="e">
        <f>D17/B20</f>
        <v>#DIV/0!</v>
      </c>
      <c r="E21" s="104" t="e">
        <f>E17/B20</f>
        <v>#DIV/0!</v>
      </c>
      <c r="F21" s="104" t="e">
        <f>F17/B20</f>
        <v>#DIV/0!</v>
      </c>
      <c r="G21" s="105" t="e">
        <f>G17/B20</f>
        <v>#DIV/0!</v>
      </c>
      <c r="H21" s="106" t="e">
        <f>H17/B20</f>
        <v>#DIV/0!</v>
      </c>
      <c r="I21" s="106" t="e">
        <f>I17/B20</f>
        <v>#DIV/0!</v>
      </c>
      <c r="J21" s="106" t="e">
        <f>J17/B20</f>
        <v>#DIV/0!</v>
      </c>
      <c r="K21" s="106" t="e">
        <f>K17/B20</f>
        <v>#DIV/0!</v>
      </c>
      <c r="L21" s="106" t="e">
        <f>L17/B20</f>
        <v>#DIV/0!</v>
      </c>
      <c r="M21" s="106" t="e">
        <f>M17/B20</f>
        <v>#DIV/0!</v>
      </c>
    </row>
    <row r="22" spans="1:13" ht="20.25" thickBot="1" x14ac:dyDescent="0.55000000000000004"/>
    <row r="23" spans="1:13" ht="21.75" customHeight="1" x14ac:dyDescent="0.55000000000000004">
      <c r="A23" s="144">
        <f>A4</f>
        <v>0</v>
      </c>
      <c r="B23" s="107" t="s">
        <v>35</v>
      </c>
      <c r="C23" s="108" t="s">
        <v>19</v>
      </c>
      <c r="D23" s="109" t="s">
        <v>21</v>
      </c>
      <c r="E23" s="70" t="s">
        <v>23</v>
      </c>
      <c r="F23" s="71" t="s">
        <v>24</v>
      </c>
      <c r="G23" s="72" t="s">
        <v>25</v>
      </c>
      <c r="H23" s="72" t="s">
        <v>26</v>
      </c>
      <c r="I23" s="72" t="s">
        <v>27</v>
      </c>
      <c r="J23" s="72" t="s">
        <v>28</v>
      </c>
      <c r="K23" s="72" t="s">
        <v>30</v>
      </c>
      <c r="L23" s="72" t="s">
        <v>31</v>
      </c>
      <c r="M23" s="72" t="s">
        <v>32</v>
      </c>
    </row>
    <row r="24" spans="1:13" ht="24.75" customHeight="1" x14ac:dyDescent="0.55000000000000004">
      <c r="A24" s="145"/>
      <c r="B24" s="110" t="s">
        <v>36</v>
      </c>
      <c r="C24" s="111" t="s">
        <v>37</v>
      </c>
      <c r="D24" s="74" t="s">
        <v>22</v>
      </c>
      <c r="E24" s="74" t="s">
        <v>22</v>
      </c>
      <c r="F24" s="74" t="s">
        <v>22</v>
      </c>
      <c r="G24" s="75" t="s">
        <v>22</v>
      </c>
      <c r="H24" s="75" t="s">
        <v>22</v>
      </c>
      <c r="I24" s="75" t="s">
        <v>22</v>
      </c>
      <c r="J24" s="75" t="s">
        <v>29</v>
      </c>
      <c r="K24" s="75" t="s">
        <v>22</v>
      </c>
      <c r="L24" s="75" t="s">
        <v>22</v>
      </c>
      <c r="M24" s="75" t="s">
        <v>33</v>
      </c>
    </row>
    <row r="25" spans="1:13" ht="29.25" customHeight="1" thickBot="1" x14ac:dyDescent="0.65">
      <c r="A25" s="146"/>
      <c r="B25" s="112"/>
      <c r="C25" s="113" t="e">
        <f>C21/100*B25</f>
        <v>#DIV/0!</v>
      </c>
      <c r="D25" s="114" t="e">
        <f>D21/100*B25</f>
        <v>#DIV/0!</v>
      </c>
      <c r="E25" s="115" t="e">
        <f>E21/100*B25</f>
        <v>#DIV/0!</v>
      </c>
      <c r="F25" s="114" t="e">
        <f>F21/100*B25</f>
        <v>#DIV/0!</v>
      </c>
      <c r="G25" s="114" t="e">
        <f>G21/100*B25</f>
        <v>#DIV/0!</v>
      </c>
      <c r="H25" s="114" t="e">
        <f>H21/100*B25</f>
        <v>#DIV/0!</v>
      </c>
      <c r="I25" s="114" t="e">
        <f>I21/100*B25</f>
        <v>#DIV/0!</v>
      </c>
      <c r="J25" s="114" t="e">
        <f>J21/100*B25</f>
        <v>#DIV/0!</v>
      </c>
      <c r="K25" s="115" t="e">
        <f>K21/100*B25</f>
        <v>#DIV/0!</v>
      </c>
      <c r="L25" s="116" t="e">
        <f>L21/100*B25</f>
        <v>#DIV/0!</v>
      </c>
      <c r="M25" s="117" t="e">
        <f>M21/100*B25</f>
        <v>#DIV/0!</v>
      </c>
    </row>
    <row r="27" spans="1:13" ht="20.25" thickBot="1" x14ac:dyDescent="0.55000000000000004"/>
    <row r="28" spans="1:13" ht="25.5" customHeight="1" x14ac:dyDescent="0.55000000000000004">
      <c r="B28" s="147" t="s">
        <v>38</v>
      </c>
      <c r="C28" s="108" t="s">
        <v>19</v>
      </c>
      <c r="D28" s="109" t="s">
        <v>21</v>
      </c>
      <c r="E28" s="70" t="s">
        <v>23</v>
      </c>
      <c r="F28" s="71" t="s">
        <v>24</v>
      </c>
      <c r="G28" s="72" t="s">
        <v>25</v>
      </c>
      <c r="H28" s="72" t="s">
        <v>26</v>
      </c>
      <c r="I28" s="72" t="s">
        <v>27</v>
      </c>
      <c r="J28" s="72" t="s">
        <v>28</v>
      </c>
      <c r="K28" s="72" t="s">
        <v>30</v>
      </c>
      <c r="L28" s="72" t="s">
        <v>31</v>
      </c>
      <c r="M28" s="72" t="s">
        <v>32</v>
      </c>
    </row>
    <row r="29" spans="1:13" ht="29.25" customHeight="1" x14ac:dyDescent="0.55000000000000004">
      <c r="A29" s="100"/>
      <c r="B29" s="148"/>
      <c r="C29" s="123" t="s">
        <v>39</v>
      </c>
      <c r="D29" s="124" t="s">
        <v>40</v>
      </c>
      <c r="E29" s="125" t="s">
        <v>41</v>
      </c>
      <c r="F29" s="124" t="s">
        <v>42</v>
      </c>
      <c r="G29" s="126" t="s">
        <v>43</v>
      </c>
      <c r="H29" s="127"/>
      <c r="I29" s="128" t="s">
        <v>40</v>
      </c>
      <c r="J29" s="128" t="s">
        <v>44</v>
      </c>
      <c r="K29" s="128" t="s">
        <v>45</v>
      </c>
      <c r="L29" s="129"/>
      <c r="M29" s="130" t="s">
        <v>46</v>
      </c>
    </row>
    <row r="30" spans="1:13" ht="24.75" customHeight="1" thickBot="1" x14ac:dyDescent="0.6">
      <c r="A30" s="100"/>
      <c r="B30" s="149"/>
      <c r="C30" s="118" t="e">
        <f>C25/2000</f>
        <v>#DIV/0!</v>
      </c>
      <c r="D30" s="119" t="e">
        <f>D25/50</f>
        <v>#DIV/0!</v>
      </c>
      <c r="E30" s="119" t="e">
        <f>E25/78</f>
        <v>#DIV/0!</v>
      </c>
      <c r="F30" s="119" t="e">
        <f>F25/275</f>
        <v>#DIV/0!</v>
      </c>
      <c r="G30" s="120" t="e">
        <f>G25/28</f>
        <v>#DIV/0!</v>
      </c>
      <c r="H30" s="121" t="s">
        <v>0</v>
      </c>
      <c r="I30" s="120" t="e">
        <f>I25/50</f>
        <v>#DIV/0!</v>
      </c>
      <c r="J30" s="120" t="e">
        <f>J25/2300</f>
        <v>#DIV/0!</v>
      </c>
      <c r="K30" s="120" t="e">
        <f>K25/20</f>
        <v>#DIV/0!</v>
      </c>
      <c r="L30" s="121" t="s">
        <v>0</v>
      </c>
      <c r="M30" s="122" t="e">
        <f>M25/300</f>
        <v>#DIV/0!</v>
      </c>
    </row>
  </sheetData>
  <sheetProtection insertRows="0" deleteRows="0" selectLockedCells="1"/>
  <mergeCells count="4">
    <mergeCell ref="A4:A5"/>
    <mergeCell ref="B4:B5"/>
    <mergeCell ref="A23:A25"/>
    <mergeCell ref="B28:B30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0"/>
  <sheetViews>
    <sheetView rightToLeft="1" zoomScale="90" zoomScaleNormal="90" workbookViewId="0">
      <pane xSplit="1" ySplit="5" topLeftCell="B15" activePane="bottomRight" state="frozen"/>
      <selection pane="topRight" activeCell="C1" sqref="C1"/>
      <selection pane="bottomLeft" activeCell="A4" sqref="A4"/>
      <selection pane="bottomRight" activeCell="B28" sqref="B28:B30"/>
    </sheetView>
  </sheetViews>
  <sheetFormatPr defaultRowHeight="19.5" x14ac:dyDescent="0.5"/>
  <cols>
    <col min="1" max="1" width="38.5703125" style="61" customWidth="1"/>
    <col min="2" max="2" width="18.5703125" style="61" bestFit="1" customWidth="1"/>
    <col min="3" max="3" width="15.7109375" style="61" bestFit="1" customWidth="1"/>
    <col min="4" max="5" width="12.28515625" style="61" customWidth="1"/>
    <col min="6" max="6" width="13.140625" style="61" bestFit="1" customWidth="1"/>
    <col min="7" max="7" width="13.140625" style="61" customWidth="1"/>
    <col min="8" max="13" width="12.28515625" style="61" customWidth="1"/>
    <col min="14" max="16384" width="9.140625" style="61"/>
  </cols>
  <sheetData>
    <row r="1" spans="1:13" ht="21" x14ac:dyDescent="0.55000000000000004">
      <c r="A1" s="59" t="s">
        <v>16</v>
      </c>
      <c r="B1" s="60">
        <v>1</v>
      </c>
      <c r="D1" s="62"/>
      <c r="E1" s="62"/>
      <c r="F1" s="62"/>
      <c r="G1" s="62"/>
      <c r="H1" s="63"/>
      <c r="I1" s="63"/>
    </row>
    <row r="2" spans="1:13" ht="21.75" thickBot="1" x14ac:dyDescent="0.6">
      <c r="A2" s="64" t="s">
        <v>17</v>
      </c>
      <c r="B2" s="65">
        <f>B17</f>
        <v>404</v>
      </c>
      <c r="C2" s="62"/>
      <c r="D2" s="62"/>
      <c r="E2" s="62"/>
      <c r="F2" s="62"/>
      <c r="G2" s="62"/>
      <c r="H2" s="63"/>
      <c r="I2" s="63"/>
    </row>
    <row r="3" spans="1:13" s="68" customFormat="1" ht="21" x14ac:dyDescent="0.55000000000000004">
      <c r="A3" s="66"/>
      <c r="B3" s="66"/>
      <c r="C3" s="62"/>
      <c r="D3" s="62"/>
      <c r="E3" s="62"/>
      <c r="F3" s="62"/>
      <c r="G3" s="62"/>
      <c r="H3" s="67"/>
      <c r="I3" s="67"/>
    </row>
    <row r="4" spans="1:13" ht="27.75" customHeight="1" x14ac:dyDescent="0.55000000000000004">
      <c r="A4" s="150" t="s">
        <v>47</v>
      </c>
      <c r="B4" s="142" t="s">
        <v>18</v>
      </c>
      <c r="C4" s="69" t="s">
        <v>19</v>
      </c>
      <c r="D4" s="70" t="s">
        <v>21</v>
      </c>
      <c r="E4" s="70" t="s">
        <v>23</v>
      </c>
      <c r="F4" s="71" t="s">
        <v>24</v>
      </c>
      <c r="G4" s="72" t="s">
        <v>25</v>
      </c>
      <c r="H4" s="72" t="s">
        <v>26</v>
      </c>
      <c r="I4" s="72" t="s">
        <v>27</v>
      </c>
      <c r="J4" s="72" t="s">
        <v>28</v>
      </c>
      <c r="K4" s="72" t="s">
        <v>30</v>
      </c>
      <c r="L4" s="72" t="s">
        <v>31</v>
      </c>
      <c r="M4" s="72" t="s">
        <v>32</v>
      </c>
    </row>
    <row r="5" spans="1:13" ht="21" x14ac:dyDescent="0.55000000000000004">
      <c r="A5" s="151"/>
      <c r="B5" s="143"/>
      <c r="C5" s="73" t="s">
        <v>20</v>
      </c>
      <c r="D5" s="74" t="s">
        <v>22</v>
      </c>
      <c r="E5" s="74" t="s">
        <v>22</v>
      </c>
      <c r="F5" s="74" t="s">
        <v>22</v>
      </c>
      <c r="G5" s="75" t="s">
        <v>22</v>
      </c>
      <c r="H5" s="75" t="s">
        <v>22</v>
      </c>
      <c r="I5" s="75" t="s">
        <v>22</v>
      </c>
      <c r="J5" s="75" t="s">
        <v>60</v>
      </c>
      <c r="K5" s="75" t="s">
        <v>22</v>
      </c>
      <c r="L5" s="75" t="s">
        <v>22</v>
      </c>
      <c r="M5" s="75" t="s">
        <v>60</v>
      </c>
    </row>
    <row r="6" spans="1:13" s="81" customFormat="1" x14ac:dyDescent="0.5">
      <c r="A6" s="76" t="s">
        <v>48</v>
      </c>
      <c r="B6" s="77">
        <v>80</v>
      </c>
      <c r="C6" s="78">
        <v>34</v>
      </c>
      <c r="D6" s="79"/>
      <c r="E6" s="79"/>
      <c r="F6" s="79"/>
      <c r="G6" s="80"/>
      <c r="H6" s="80"/>
      <c r="I6" s="80"/>
      <c r="J6" s="80"/>
      <c r="K6" s="80"/>
      <c r="L6" s="80"/>
      <c r="M6" s="80"/>
    </row>
    <row r="7" spans="1:13" s="81" customFormat="1" x14ac:dyDescent="0.5">
      <c r="A7" s="76" t="s">
        <v>49</v>
      </c>
      <c r="B7" s="77">
        <v>80</v>
      </c>
      <c r="C7" s="78">
        <v>118</v>
      </c>
      <c r="D7" s="79"/>
      <c r="E7" s="79"/>
      <c r="F7" s="79"/>
      <c r="G7" s="80"/>
      <c r="H7" s="80"/>
      <c r="I7" s="80"/>
      <c r="J7" s="80"/>
      <c r="K7" s="80"/>
      <c r="L7" s="80"/>
      <c r="M7" s="80"/>
    </row>
    <row r="8" spans="1:13" s="81" customFormat="1" x14ac:dyDescent="0.5">
      <c r="A8" s="76" t="s">
        <v>50</v>
      </c>
      <c r="B8" s="77">
        <v>35</v>
      </c>
      <c r="C8" s="78">
        <v>130</v>
      </c>
      <c r="D8" s="79"/>
      <c r="E8" s="79"/>
      <c r="F8" s="79"/>
      <c r="G8" s="80"/>
      <c r="H8" s="80"/>
      <c r="I8" s="80"/>
      <c r="J8" s="80"/>
      <c r="K8" s="80"/>
      <c r="L8" s="80"/>
      <c r="M8" s="80"/>
    </row>
    <row r="9" spans="1:13" s="81" customFormat="1" x14ac:dyDescent="0.5">
      <c r="A9" s="76" t="s">
        <v>51</v>
      </c>
      <c r="B9" s="77">
        <v>80</v>
      </c>
      <c r="C9" s="78">
        <v>18</v>
      </c>
      <c r="D9" s="79"/>
      <c r="E9" s="79"/>
      <c r="F9" s="79"/>
      <c r="G9" s="80"/>
      <c r="H9" s="80"/>
      <c r="I9" s="80"/>
      <c r="J9" s="80"/>
      <c r="K9" s="80"/>
      <c r="L9" s="80"/>
      <c r="M9" s="80"/>
    </row>
    <row r="10" spans="1:13" s="81" customFormat="1" x14ac:dyDescent="0.5">
      <c r="A10" s="76" t="s">
        <v>52</v>
      </c>
      <c r="B10" s="77">
        <v>50</v>
      </c>
      <c r="C10" s="78">
        <v>11</v>
      </c>
      <c r="D10" s="79"/>
      <c r="E10" s="79"/>
      <c r="F10" s="79"/>
      <c r="G10" s="80"/>
      <c r="H10" s="80"/>
      <c r="I10" s="80"/>
      <c r="J10" s="80"/>
      <c r="K10" s="80"/>
      <c r="L10" s="80"/>
      <c r="M10" s="80"/>
    </row>
    <row r="11" spans="1:13" s="81" customFormat="1" x14ac:dyDescent="0.5">
      <c r="A11" s="76" t="s">
        <v>53</v>
      </c>
      <c r="B11" s="77">
        <v>25</v>
      </c>
      <c r="C11" s="78">
        <v>10</v>
      </c>
      <c r="D11" s="79"/>
      <c r="E11" s="79"/>
      <c r="F11" s="79"/>
      <c r="G11" s="80"/>
      <c r="H11" s="80"/>
      <c r="I11" s="80"/>
      <c r="J11" s="80"/>
      <c r="K11" s="80"/>
      <c r="L11" s="80"/>
      <c r="M11" s="80"/>
    </row>
    <row r="12" spans="1:13" s="81" customFormat="1" x14ac:dyDescent="0.5">
      <c r="A12" s="76" t="s">
        <v>54</v>
      </c>
      <c r="B12" s="82">
        <v>15</v>
      </c>
      <c r="C12" s="78">
        <v>3</v>
      </c>
      <c r="D12" s="79"/>
      <c r="E12" s="79"/>
      <c r="F12" s="79"/>
      <c r="G12" s="80"/>
      <c r="H12" s="80"/>
      <c r="I12" s="80"/>
      <c r="J12" s="80"/>
      <c r="K12" s="80"/>
      <c r="L12" s="80"/>
      <c r="M12" s="80"/>
    </row>
    <row r="13" spans="1:13" s="81" customFormat="1" x14ac:dyDescent="0.5">
      <c r="A13" s="76" t="s">
        <v>55</v>
      </c>
      <c r="B13" s="77">
        <v>20</v>
      </c>
      <c r="C13" s="78">
        <v>8</v>
      </c>
      <c r="D13" s="79"/>
      <c r="E13" s="79"/>
      <c r="F13" s="79"/>
      <c r="G13" s="80"/>
      <c r="H13" s="80"/>
      <c r="I13" s="80"/>
      <c r="J13" s="80"/>
      <c r="K13" s="80"/>
      <c r="L13" s="80"/>
      <c r="M13" s="80"/>
    </row>
    <row r="14" spans="1:13" s="81" customFormat="1" x14ac:dyDescent="0.5">
      <c r="A14" s="76" t="s">
        <v>56</v>
      </c>
      <c r="B14" s="77">
        <v>15</v>
      </c>
      <c r="C14" s="78">
        <v>45</v>
      </c>
      <c r="D14" s="79"/>
      <c r="E14" s="79"/>
      <c r="F14" s="79"/>
      <c r="G14" s="80"/>
      <c r="H14" s="80"/>
      <c r="I14" s="80"/>
      <c r="J14" s="80"/>
      <c r="K14" s="80"/>
      <c r="L14" s="80"/>
      <c r="M14" s="80"/>
    </row>
    <row r="15" spans="1:13" s="81" customFormat="1" x14ac:dyDescent="0.5">
      <c r="A15" s="76" t="s">
        <v>57</v>
      </c>
      <c r="B15" s="77">
        <v>1</v>
      </c>
      <c r="C15" s="78">
        <v>9</v>
      </c>
      <c r="D15" s="79"/>
      <c r="E15" s="79"/>
      <c r="F15" s="79"/>
      <c r="G15" s="80"/>
      <c r="H15" s="80"/>
      <c r="I15" s="80"/>
      <c r="J15" s="80"/>
      <c r="K15" s="80"/>
      <c r="L15" s="80"/>
      <c r="M15" s="80"/>
    </row>
    <row r="16" spans="1:13" s="81" customFormat="1" ht="20.25" thickBot="1" x14ac:dyDescent="0.55000000000000004">
      <c r="A16" s="83" t="s">
        <v>58</v>
      </c>
      <c r="B16" s="84">
        <v>3</v>
      </c>
      <c r="C16" s="85">
        <v>13</v>
      </c>
      <c r="D16" s="86"/>
      <c r="E16" s="86"/>
      <c r="F16" s="86"/>
      <c r="G16" s="87"/>
      <c r="H16" s="87"/>
      <c r="I16" s="87"/>
      <c r="J16" s="87"/>
      <c r="K16" s="87"/>
      <c r="L16" s="87"/>
      <c r="M16" s="87"/>
    </row>
    <row r="17" spans="1:13" ht="20.25" thickTop="1" x14ac:dyDescent="0.5">
      <c r="A17" s="88" t="s">
        <v>59</v>
      </c>
      <c r="B17" s="89">
        <f>SUM(B6:B16)</f>
        <v>404</v>
      </c>
      <c r="C17" s="90">
        <f>SUM(C6:C16)</f>
        <v>399</v>
      </c>
      <c r="D17" s="91">
        <f t="shared" ref="D17:L17" si="0">SUM(D6:D16)</f>
        <v>0</v>
      </c>
      <c r="E17" s="91">
        <f t="shared" si="0"/>
        <v>0</v>
      </c>
      <c r="F17" s="91">
        <f>SUM(F6:F16)</f>
        <v>0</v>
      </c>
      <c r="G17" s="92">
        <f t="shared" si="0"/>
        <v>0</v>
      </c>
      <c r="H17" s="92">
        <f t="shared" si="0"/>
        <v>0</v>
      </c>
      <c r="I17" s="92">
        <f t="shared" si="0"/>
        <v>0</v>
      </c>
      <c r="J17" s="92">
        <f t="shared" si="0"/>
        <v>0</v>
      </c>
      <c r="K17" s="92">
        <f t="shared" si="0"/>
        <v>0</v>
      </c>
      <c r="L17" s="93">
        <f t="shared" si="0"/>
        <v>0</v>
      </c>
      <c r="M17" s="93">
        <f t="shared" ref="M17" si="1">SUM(M6:M16)</f>
        <v>0</v>
      </c>
    </row>
    <row r="18" spans="1:13" x14ac:dyDescent="0.5">
      <c r="A18" s="94"/>
      <c r="B18" s="95"/>
      <c r="C18" s="96"/>
      <c r="D18" s="96"/>
      <c r="E18" s="96"/>
      <c r="F18" s="96"/>
      <c r="G18" s="96"/>
      <c r="H18" s="97"/>
      <c r="I18" s="97"/>
      <c r="J18" s="97"/>
      <c r="K18" s="97"/>
      <c r="L18" s="97"/>
      <c r="M18" s="97"/>
    </row>
    <row r="19" spans="1:13" ht="21" hidden="1" x14ac:dyDescent="0.55000000000000004">
      <c r="A19" s="98" t="s">
        <v>3</v>
      </c>
      <c r="B19" s="99">
        <v>100</v>
      </c>
      <c r="C19" s="69" t="s">
        <v>4</v>
      </c>
      <c r="D19" s="70" t="s">
        <v>7</v>
      </c>
      <c r="E19" s="70" t="s">
        <v>8</v>
      </c>
      <c r="F19" s="71" t="s">
        <v>9</v>
      </c>
      <c r="G19" s="72" t="s">
        <v>10</v>
      </c>
      <c r="H19" s="72" t="s">
        <v>6</v>
      </c>
      <c r="I19" s="72" t="s">
        <v>13</v>
      </c>
      <c r="J19" s="72" t="s">
        <v>2</v>
      </c>
      <c r="K19" s="72" t="s">
        <v>11</v>
      </c>
      <c r="L19" s="72" t="s">
        <v>1</v>
      </c>
      <c r="M19" s="72" t="s">
        <v>14</v>
      </c>
    </row>
    <row r="20" spans="1:13" ht="21" hidden="1" x14ac:dyDescent="0.55000000000000004">
      <c r="A20" s="100"/>
      <c r="B20" s="101">
        <f>(B1*B2)/B19</f>
        <v>4.04</v>
      </c>
      <c r="C20" s="73" t="s">
        <v>5</v>
      </c>
      <c r="D20" s="74" t="s">
        <v>12</v>
      </c>
      <c r="E20" s="74" t="s">
        <v>12</v>
      </c>
      <c r="F20" s="74" t="s">
        <v>12</v>
      </c>
      <c r="G20" s="75" t="s">
        <v>12</v>
      </c>
      <c r="H20" s="75" t="s">
        <v>12</v>
      </c>
      <c r="I20" s="75" t="s">
        <v>12</v>
      </c>
      <c r="J20" s="75" t="s">
        <v>15</v>
      </c>
      <c r="K20" s="75" t="s">
        <v>12</v>
      </c>
      <c r="L20" s="75" t="s">
        <v>12</v>
      </c>
      <c r="M20" s="75" t="s">
        <v>15</v>
      </c>
    </row>
    <row r="21" spans="1:13" hidden="1" x14ac:dyDescent="0.5">
      <c r="A21" s="100"/>
      <c r="B21" s="102"/>
      <c r="C21" s="103">
        <f>C17/B20</f>
        <v>98.762376237623755</v>
      </c>
      <c r="D21" s="104">
        <f>D17/B20</f>
        <v>0</v>
      </c>
      <c r="E21" s="104">
        <f>E17/B20</f>
        <v>0</v>
      </c>
      <c r="F21" s="104">
        <f>F17/B20</f>
        <v>0</v>
      </c>
      <c r="G21" s="105">
        <f>G17/B20</f>
        <v>0</v>
      </c>
      <c r="H21" s="106">
        <f>H17/B20</f>
        <v>0</v>
      </c>
      <c r="I21" s="106">
        <f>I17/B20</f>
        <v>0</v>
      </c>
      <c r="J21" s="106">
        <f>J17/B20</f>
        <v>0</v>
      </c>
      <c r="K21" s="106">
        <f>K17/B20</f>
        <v>0</v>
      </c>
      <c r="L21" s="106">
        <f>L17/B20</f>
        <v>0</v>
      </c>
      <c r="M21" s="106">
        <f>M17/B20</f>
        <v>0</v>
      </c>
    </row>
    <row r="22" spans="1:13" ht="20.25" thickBot="1" x14ac:dyDescent="0.55000000000000004"/>
    <row r="23" spans="1:13" ht="24.75" customHeight="1" x14ac:dyDescent="0.55000000000000004">
      <c r="A23" s="144" t="str">
        <f>A4</f>
        <v>لازانيا بالخضار</v>
      </c>
      <c r="B23" s="142" t="s">
        <v>18</v>
      </c>
      <c r="C23" s="69" t="s">
        <v>19</v>
      </c>
      <c r="D23" s="70" t="s">
        <v>21</v>
      </c>
      <c r="E23" s="70" t="s">
        <v>23</v>
      </c>
      <c r="F23" s="71" t="s">
        <v>24</v>
      </c>
      <c r="G23" s="72" t="s">
        <v>25</v>
      </c>
      <c r="H23" s="72" t="s">
        <v>26</v>
      </c>
      <c r="I23" s="72" t="s">
        <v>27</v>
      </c>
      <c r="J23" s="72" t="s">
        <v>28</v>
      </c>
      <c r="K23" s="72" t="s">
        <v>30</v>
      </c>
      <c r="L23" s="72" t="s">
        <v>31</v>
      </c>
      <c r="M23" s="72" t="s">
        <v>32</v>
      </c>
    </row>
    <row r="24" spans="1:13" ht="24" customHeight="1" x14ac:dyDescent="0.55000000000000004">
      <c r="A24" s="145"/>
      <c r="B24" s="143"/>
      <c r="C24" s="73" t="s">
        <v>20</v>
      </c>
      <c r="D24" s="74" t="s">
        <v>22</v>
      </c>
      <c r="E24" s="74" t="s">
        <v>22</v>
      </c>
      <c r="F24" s="74" t="s">
        <v>22</v>
      </c>
      <c r="G24" s="75" t="s">
        <v>22</v>
      </c>
      <c r="H24" s="75" t="s">
        <v>22</v>
      </c>
      <c r="I24" s="75" t="s">
        <v>22</v>
      </c>
      <c r="J24" s="75" t="s">
        <v>60</v>
      </c>
      <c r="K24" s="75" t="s">
        <v>22</v>
      </c>
      <c r="L24" s="75" t="s">
        <v>22</v>
      </c>
      <c r="M24" s="75" t="s">
        <v>60</v>
      </c>
    </row>
    <row r="25" spans="1:13" ht="23.25" thickBot="1" x14ac:dyDescent="0.65">
      <c r="A25" s="146"/>
      <c r="B25" s="131">
        <v>404</v>
      </c>
      <c r="C25" s="113">
        <f>C21/100*B25</f>
        <v>398.99999999999994</v>
      </c>
      <c r="D25" s="114">
        <f>D21/100*B25</f>
        <v>0</v>
      </c>
      <c r="E25" s="115">
        <f>E21/100*B25</f>
        <v>0</v>
      </c>
      <c r="F25" s="114">
        <f>F21/100*B25</f>
        <v>0</v>
      </c>
      <c r="G25" s="114">
        <f>G21/100*B25</f>
        <v>0</v>
      </c>
      <c r="H25" s="114">
        <f>H21/100*B25</f>
        <v>0</v>
      </c>
      <c r="I25" s="114">
        <f>I21/100*B25</f>
        <v>0</v>
      </c>
      <c r="J25" s="114">
        <f>J21/100*B25</f>
        <v>0</v>
      </c>
      <c r="K25" s="115">
        <f>K21/100*B25</f>
        <v>0</v>
      </c>
      <c r="L25" s="116">
        <f>L21/100*B25</f>
        <v>0</v>
      </c>
      <c r="M25" s="117">
        <f>M21/100*B25</f>
        <v>0</v>
      </c>
    </row>
    <row r="27" spans="1:13" ht="20.25" thickBot="1" x14ac:dyDescent="0.55000000000000004"/>
    <row r="28" spans="1:13" ht="23.25" customHeight="1" x14ac:dyDescent="0.55000000000000004">
      <c r="B28" s="147" t="s">
        <v>38</v>
      </c>
      <c r="C28" s="108" t="s">
        <v>19</v>
      </c>
      <c r="D28" s="109" t="s">
        <v>21</v>
      </c>
      <c r="E28" s="70" t="s">
        <v>23</v>
      </c>
      <c r="F28" s="71" t="s">
        <v>24</v>
      </c>
      <c r="G28" s="72" t="s">
        <v>25</v>
      </c>
      <c r="H28" s="72" t="s">
        <v>26</v>
      </c>
      <c r="I28" s="72" t="s">
        <v>27</v>
      </c>
      <c r="J28" s="72" t="s">
        <v>28</v>
      </c>
      <c r="K28" s="72" t="s">
        <v>30</v>
      </c>
      <c r="L28" s="72" t="s">
        <v>31</v>
      </c>
      <c r="M28" s="72" t="s">
        <v>32</v>
      </c>
    </row>
    <row r="29" spans="1:13" ht="27" customHeight="1" x14ac:dyDescent="0.55000000000000004">
      <c r="A29" s="100"/>
      <c r="B29" s="148"/>
      <c r="C29" s="123" t="s">
        <v>39</v>
      </c>
      <c r="D29" s="124" t="s">
        <v>40</v>
      </c>
      <c r="E29" s="125" t="s">
        <v>41</v>
      </c>
      <c r="F29" s="124" t="s">
        <v>42</v>
      </c>
      <c r="G29" s="126" t="s">
        <v>43</v>
      </c>
      <c r="H29" s="127"/>
      <c r="I29" s="128" t="s">
        <v>40</v>
      </c>
      <c r="J29" s="128" t="s">
        <v>44</v>
      </c>
      <c r="K29" s="128" t="s">
        <v>45</v>
      </c>
      <c r="L29" s="129"/>
      <c r="M29" s="130" t="s">
        <v>61</v>
      </c>
    </row>
    <row r="30" spans="1:13" ht="21.75" customHeight="1" thickBot="1" x14ac:dyDescent="0.6">
      <c r="A30" s="100"/>
      <c r="B30" s="149"/>
      <c r="C30" s="118">
        <f>C25/2000</f>
        <v>0.19949999999999998</v>
      </c>
      <c r="D30" s="119">
        <f>D25/50</f>
        <v>0</v>
      </c>
      <c r="E30" s="119">
        <f>E25/78</f>
        <v>0</v>
      </c>
      <c r="F30" s="119">
        <f>F25/275</f>
        <v>0</v>
      </c>
      <c r="G30" s="120">
        <f>G25/28</f>
        <v>0</v>
      </c>
      <c r="H30" s="121" t="s">
        <v>0</v>
      </c>
      <c r="I30" s="120">
        <f>I25/50</f>
        <v>0</v>
      </c>
      <c r="J30" s="120">
        <f>J25/2300</f>
        <v>0</v>
      </c>
      <c r="K30" s="120">
        <f>K25/20</f>
        <v>0</v>
      </c>
      <c r="L30" s="121" t="s">
        <v>0</v>
      </c>
      <c r="M30" s="122">
        <f>M25/300</f>
        <v>0</v>
      </c>
    </row>
  </sheetData>
  <sheetProtection selectLockedCells="1" selectUnlockedCells="1"/>
  <mergeCells count="5">
    <mergeCell ref="B28:B30"/>
    <mergeCell ref="A23:A25"/>
    <mergeCell ref="A4:A5"/>
    <mergeCell ref="B4:B5"/>
    <mergeCell ref="B23:B24"/>
  </mergeCells>
  <pageMargins left="0.7" right="0.7" top="0.75" bottom="0.75" header="0.3" footer="0.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"/>
  <sheetViews>
    <sheetView rightToLeft="1" zoomScale="90" zoomScaleNormal="90" workbookViewId="0">
      <pane xSplit="1" ySplit="5" topLeftCell="B6" activePane="bottomRight" state="frozen"/>
      <selection activeCell="G27" sqref="G27"/>
      <selection pane="topRight" activeCell="G27" sqref="G27"/>
      <selection pane="bottomLeft" activeCell="G27" sqref="G27"/>
      <selection pane="bottomRight" activeCell="A30" sqref="A30"/>
    </sheetView>
  </sheetViews>
  <sheetFormatPr defaultRowHeight="15" x14ac:dyDescent="0.25"/>
  <cols>
    <col min="1" max="1" width="38.5703125" style="1" customWidth="1"/>
    <col min="2" max="2" width="18.5703125" style="1" bestFit="1" customWidth="1"/>
    <col min="3" max="3" width="15.7109375" style="1" bestFit="1" customWidth="1"/>
    <col min="4" max="5" width="12.28515625" style="1" customWidth="1"/>
    <col min="6" max="6" width="13.140625" style="1" bestFit="1" customWidth="1"/>
    <col min="7" max="7" width="13.140625" style="1" customWidth="1"/>
    <col min="8" max="13" width="12.28515625" style="1" customWidth="1"/>
    <col min="14" max="16384" width="9.140625" style="1"/>
  </cols>
  <sheetData>
    <row r="1" spans="1:13" ht="21.75" thickBot="1" x14ac:dyDescent="0.6">
      <c r="A1" s="59" t="s">
        <v>16</v>
      </c>
      <c r="B1" s="43"/>
      <c r="D1" s="157" t="s">
        <v>62</v>
      </c>
      <c r="E1" s="158"/>
      <c r="F1" s="159"/>
      <c r="G1" s="58" t="e">
        <f>B2/B1</f>
        <v>#DIV/0!</v>
      </c>
      <c r="H1" s="3"/>
      <c r="I1" s="3"/>
    </row>
    <row r="2" spans="1:13" ht="21.75" thickBot="1" x14ac:dyDescent="0.6">
      <c r="A2" s="64" t="s">
        <v>17</v>
      </c>
      <c r="B2" s="42">
        <f>B17</f>
        <v>0</v>
      </c>
      <c r="C2" s="2"/>
      <c r="D2" s="2"/>
      <c r="E2" s="2"/>
      <c r="F2" s="2"/>
      <c r="G2" s="2"/>
      <c r="H2" s="3"/>
      <c r="I2" s="3"/>
    </row>
    <row r="3" spans="1:13" s="6" customFormat="1" x14ac:dyDescent="0.25">
      <c r="A3" s="4"/>
      <c r="B3" s="4"/>
      <c r="C3" s="2"/>
      <c r="D3" s="2"/>
      <c r="E3" s="2"/>
      <c r="F3" s="2"/>
      <c r="G3" s="2"/>
      <c r="H3" s="5"/>
      <c r="I3" s="5"/>
    </row>
    <row r="4" spans="1:13" ht="24.75" customHeight="1" x14ac:dyDescent="0.55000000000000004">
      <c r="A4" s="152"/>
      <c r="B4" s="142" t="s">
        <v>18</v>
      </c>
      <c r="C4" s="69" t="s">
        <v>19</v>
      </c>
      <c r="D4" s="70" t="s">
        <v>21</v>
      </c>
      <c r="E4" s="70" t="s">
        <v>23</v>
      </c>
      <c r="F4" s="71" t="s">
        <v>24</v>
      </c>
      <c r="G4" s="72" t="s">
        <v>25</v>
      </c>
      <c r="H4" s="72" t="s">
        <v>26</v>
      </c>
      <c r="I4" s="72" t="s">
        <v>27</v>
      </c>
      <c r="J4" s="72" t="s">
        <v>28</v>
      </c>
      <c r="K4" s="72" t="s">
        <v>30</v>
      </c>
      <c r="L4" s="72" t="s">
        <v>31</v>
      </c>
      <c r="M4" s="72" t="s">
        <v>32</v>
      </c>
    </row>
    <row r="5" spans="1:13" ht="21" x14ac:dyDescent="0.55000000000000004">
      <c r="A5" s="153"/>
      <c r="B5" s="143"/>
      <c r="C5" s="73" t="s">
        <v>20</v>
      </c>
      <c r="D5" s="74" t="s">
        <v>22</v>
      </c>
      <c r="E5" s="74" t="s">
        <v>22</v>
      </c>
      <c r="F5" s="74" t="s">
        <v>22</v>
      </c>
      <c r="G5" s="75" t="s">
        <v>22</v>
      </c>
      <c r="H5" s="75" t="s">
        <v>22</v>
      </c>
      <c r="I5" s="75" t="s">
        <v>22</v>
      </c>
      <c r="J5" s="75" t="s">
        <v>60</v>
      </c>
      <c r="K5" s="75" t="s">
        <v>22</v>
      </c>
      <c r="L5" s="75" t="s">
        <v>22</v>
      </c>
      <c r="M5" s="75" t="s">
        <v>60</v>
      </c>
    </row>
    <row r="6" spans="1:13" s="45" customFormat="1" x14ac:dyDescent="0.25">
      <c r="A6" s="35"/>
      <c r="B6" s="26"/>
      <c r="C6" s="27"/>
      <c r="D6" s="28"/>
      <c r="E6" s="28"/>
      <c r="F6" s="28"/>
      <c r="G6" s="29"/>
      <c r="H6" s="29"/>
      <c r="I6" s="29"/>
      <c r="J6" s="29"/>
      <c r="K6" s="29"/>
      <c r="L6" s="29"/>
      <c r="M6" s="29"/>
    </row>
    <row r="7" spans="1:13" s="45" customFormat="1" x14ac:dyDescent="0.25">
      <c r="A7" s="35"/>
      <c r="B7" s="26"/>
      <c r="C7" s="27"/>
      <c r="D7" s="28"/>
      <c r="E7" s="28"/>
      <c r="F7" s="28"/>
      <c r="G7" s="29"/>
      <c r="H7" s="29"/>
      <c r="I7" s="29"/>
      <c r="J7" s="29"/>
      <c r="K7" s="29"/>
      <c r="L7" s="29"/>
      <c r="M7" s="29"/>
    </row>
    <row r="8" spans="1:13" s="45" customFormat="1" x14ac:dyDescent="0.25">
      <c r="A8" s="35"/>
      <c r="B8" s="26"/>
      <c r="C8" s="27"/>
      <c r="D8" s="28"/>
      <c r="E8" s="28"/>
      <c r="F8" s="28"/>
      <c r="G8" s="29"/>
      <c r="H8" s="29"/>
      <c r="I8" s="29"/>
      <c r="J8" s="29"/>
      <c r="K8" s="29"/>
      <c r="L8" s="29"/>
      <c r="M8" s="29"/>
    </row>
    <row r="9" spans="1:13" s="45" customFormat="1" x14ac:dyDescent="0.25">
      <c r="A9" s="35"/>
      <c r="B9" s="26"/>
      <c r="C9" s="27"/>
      <c r="D9" s="28"/>
      <c r="E9" s="28"/>
      <c r="F9" s="28"/>
      <c r="G9" s="29"/>
      <c r="H9" s="29"/>
      <c r="I9" s="29"/>
      <c r="J9" s="29"/>
      <c r="K9" s="29"/>
      <c r="L9" s="29"/>
      <c r="M9" s="29"/>
    </row>
    <row r="10" spans="1:13" s="45" customFormat="1" x14ac:dyDescent="0.25">
      <c r="A10" s="35"/>
      <c r="B10" s="26"/>
      <c r="C10" s="27"/>
      <c r="D10" s="28"/>
      <c r="E10" s="28"/>
      <c r="F10" s="28"/>
      <c r="G10" s="29"/>
      <c r="H10" s="29"/>
      <c r="I10" s="29"/>
      <c r="J10" s="29"/>
      <c r="K10" s="29"/>
      <c r="L10" s="29"/>
      <c r="M10" s="29"/>
    </row>
    <row r="11" spans="1:13" s="45" customFormat="1" x14ac:dyDescent="0.25">
      <c r="A11" s="35"/>
      <c r="B11" s="26"/>
      <c r="C11" s="27"/>
      <c r="D11" s="28"/>
      <c r="E11" s="28"/>
      <c r="F11" s="28"/>
      <c r="G11" s="29"/>
      <c r="H11" s="29"/>
      <c r="I11" s="29"/>
      <c r="J11" s="29"/>
      <c r="K11" s="29"/>
      <c r="L11" s="29"/>
      <c r="M11" s="29"/>
    </row>
    <row r="12" spans="1:13" s="45" customFormat="1" x14ac:dyDescent="0.25">
      <c r="A12" s="35"/>
      <c r="B12" s="30"/>
      <c r="C12" s="27"/>
      <c r="D12" s="28"/>
      <c r="E12" s="28"/>
      <c r="F12" s="28"/>
      <c r="G12" s="29"/>
      <c r="H12" s="29"/>
      <c r="I12" s="29"/>
      <c r="J12" s="29"/>
      <c r="K12" s="29"/>
      <c r="L12" s="29"/>
      <c r="M12" s="29"/>
    </row>
    <row r="13" spans="1:13" s="45" customFormat="1" x14ac:dyDescent="0.25">
      <c r="A13" s="35"/>
      <c r="B13" s="26"/>
      <c r="C13" s="27"/>
      <c r="D13" s="28"/>
      <c r="E13" s="28"/>
      <c r="F13" s="28"/>
      <c r="G13" s="29"/>
      <c r="H13" s="29"/>
      <c r="I13" s="29"/>
      <c r="J13" s="29"/>
      <c r="K13" s="29"/>
      <c r="L13" s="29"/>
      <c r="M13" s="29"/>
    </row>
    <row r="14" spans="1:13" s="45" customFormat="1" x14ac:dyDescent="0.25">
      <c r="A14" s="35"/>
      <c r="B14" s="26"/>
      <c r="C14" s="27"/>
      <c r="D14" s="28"/>
      <c r="E14" s="28"/>
      <c r="F14" s="28"/>
      <c r="G14" s="29"/>
      <c r="H14" s="29"/>
      <c r="I14" s="29"/>
      <c r="J14" s="29"/>
      <c r="K14" s="29"/>
      <c r="L14" s="29"/>
      <c r="M14" s="29"/>
    </row>
    <row r="15" spans="1:13" s="45" customFormat="1" x14ac:dyDescent="0.25">
      <c r="A15" s="35"/>
      <c r="B15" s="26"/>
      <c r="C15" s="27"/>
      <c r="D15" s="28"/>
      <c r="E15" s="28"/>
      <c r="F15" s="28"/>
      <c r="G15" s="29"/>
      <c r="H15" s="29"/>
      <c r="I15" s="29"/>
      <c r="J15" s="29"/>
      <c r="K15" s="29"/>
      <c r="L15" s="29"/>
      <c r="M15" s="29"/>
    </row>
    <row r="16" spans="1:13" s="45" customFormat="1" ht="15.75" thickBot="1" x14ac:dyDescent="0.3">
      <c r="A16" s="36"/>
      <c r="B16" s="31"/>
      <c r="C16" s="32"/>
      <c r="D16" s="33"/>
      <c r="E16" s="33"/>
      <c r="F16" s="33"/>
      <c r="G16" s="34"/>
      <c r="H16" s="34"/>
      <c r="I16" s="34"/>
      <c r="J16" s="34"/>
      <c r="K16" s="34"/>
      <c r="L16" s="34"/>
      <c r="M16" s="34"/>
    </row>
    <row r="17" spans="1:13" ht="15.75" thickTop="1" x14ac:dyDescent="0.25">
      <c r="A17" s="14" t="s">
        <v>59</v>
      </c>
      <c r="B17" s="15">
        <f>SUM(B6:B16)</f>
        <v>0</v>
      </c>
      <c r="C17" s="23">
        <f>SUM(C6:C16)</f>
        <v>0</v>
      </c>
      <c r="D17" s="24">
        <f t="shared" ref="D17:M17" si="0">SUM(D6:D16)</f>
        <v>0</v>
      </c>
      <c r="E17" s="24">
        <f t="shared" si="0"/>
        <v>0</v>
      </c>
      <c r="F17" s="24">
        <f>SUM(F6:F16)</f>
        <v>0</v>
      </c>
      <c r="G17" s="25">
        <f t="shared" si="0"/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16">
        <f t="shared" si="0"/>
        <v>0</v>
      </c>
      <c r="M17" s="16">
        <f t="shared" si="0"/>
        <v>0</v>
      </c>
    </row>
    <row r="18" spans="1:13" x14ac:dyDescent="0.25">
      <c r="A18" s="17"/>
      <c r="B18" s="18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</row>
    <row r="19" spans="1:13" ht="15" hidden="1" customHeight="1" x14ac:dyDescent="0.25">
      <c r="A19" s="21" t="s">
        <v>3</v>
      </c>
      <c r="B19" s="52">
        <v>100</v>
      </c>
      <c r="C19" s="7" t="s">
        <v>4</v>
      </c>
      <c r="D19" s="8" t="s">
        <v>7</v>
      </c>
      <c r="E19" s="8" t="s">
        <v>8</v>
      </c>
      <c r="F19" s="9" t="s">
        <v>9</v>
      </c>
      <c r="G19" s="10" t="s">
        <v>10</v>
      </c>
      <c r="H19" s="10" t="s">
        <v>6</v>
      </c>
      <c r="I19" s="10" t="s">
        <v>13</v>
      </c>
      <c r="J19" s="10" t="s">
        <v>2</v>
      </c>
      <c r="K19" s="10" t="s">
        <v>11</v>
      </c>
      <c r="L19" s="10" t="s">
        <v>1</v>
      </c>
      <c r="M19" s="10" t="s">
        <v>14</v>
      </c>
    </row>
    <row r="20" spans="1:13" ht="15" hidden="1" customHeight="1" x14ac:dyDescent="0.25">
      <c r="A20" s="22"/>
      <c r="B20" s="53" t="e">
        <f>(B1*G1)/B19</f>
        <v>#DIV/0!</v>
      </c>
      <c r="C20" s="11" t="s">
        <v>5</v>
      </c>
      <c r="D20" s="12" t="s">
        <v>12</v>
      </c>
      <c r="E20" s="12" t="s">
        <v>12</v>
      </c>
      <c r="F20" s="12" t="s">
        <v>12</v>
      </c>
      <c r="G20" s="13" t="s">
        <v>12</v>
      </c>
      <c r="H20" s="13" t="s">
        <v>12</v>
      </c>
      <c r="I20" s="13" t="s">
        <v>12</v>
      </c>
      <c r="J20" s="13" t="s">
        <v>15</v>
      </c>
      <c r="K20" s="13" t="s">
        <v>12</v>
      </c>
      <c r="L20" s="13" t="s">
        <v>12</v>
      </c>
      <c r="M20" s="13" t="s">
        <v>15</v>
      </c>
    </row>
    <row r="21" spans="1:13" ht="15" hidden="1" customHeight="1" x14ac:dyDescent="0.25">
      <c r="A21" s="22"/>
      <c r="B21" s="54"/>
      <c r="C21" s="55" t="e">
        <f>C17/B20</f>
        <v>#DIV/0!</v>
      </c>
      <c r="D21" s="49" t="e">
        <f>D17/B20</f>
        <v>#DIV/0!</v>
      </c>
      <c r="E21" s="49" t="e">
        <f>E17/B20</f>
        <v>#DIV/0!</v>
      </c>
      <c r="F21" s="49" t="e">
        <f>F17/B20</f>
        <v>#DIV/0!</v>
      </c>
      <c r="G21" s="50" t="e">
        <f>G17/B20</f>
        <v>#DIV/0!</v>
      </c>
      <c r="H21" s="51" t="e">
        <f>H17/B20</f>
        <v>#DIV/0!</v>
      </c>
      <c r="I21" s="51" t="e">
        <f>I17/B20</f>
        <v>#DIV/0!</v>
      </c>
      <c r="J21" s="51" t="e">
        <f>J17/B20</f>
        <v>#DIV/0!</v>
      </c>
      <c r="K21" s="51" t="e">
        <f>K17/B20</f>
        <v>#DIV/0!</v>
      </c>
      <c r="L21" s="51" t="e">
        <f>L17/B20</f>
        <v>#DIV/0!</v>
      </c>
      <c r="M21" s="51" t="e">
        <f>M17/B20</f>
        <v>#DIV/0!</v>
      </c>
    </row>
    <row r="22" spans="1:13" ht="15.75" thickBot="1" x14ac:dyDescent="0.3"/>
    <row r="23" spans="1:13" ht="20.25" customHeight="1" x14ac:dyDescent="0.55000000000000004">
      <c r="A23" s="154">
        <f>A4</f>
        <v>0</v>
      </c>
      <c r="B23" s="142" t="s">
        <v>18</v>
      </c>
      <c r="C23" s="69" t="s">
        <v>19</v>
      </c>
      <c r="D23" s="70" t="s">
        <v>21</v>
      </c>
      <c r="E23" s="70" t="s">
        <v>23</v>
      </c>
      <c r="F23" s="71" t="s">
        <v>24</v>
      </c>
      <c r="G23" s="72" t="s">
        <v>25</v>
      </c>
      <c r="H23" s="72" t="s">
        <v>26</v>
      </c>
      <c r="I23" s="72" t="s">
        <v>27</v>
      </c>
      <c r="J23" s="72" t="s">
        <v>28</v>
      </c>
      <c r="K23" s="72" t="s">
        <v>30</v>
      </c>
      <c r="L23" s="72" t="s">
        <v>31</v>
      </c>
      <c r="M23" s="72" t="s">
        <v>32</v>
      </c>
    </row>
    <row r="24" spans="1:13" ht="15" customHeight="1" x14ac:dyDescent="0.55000000000000004">
      <c r="A24" s="155"/>
      <c r="B24" s="143"/>
      <c r="C24" s="73" t="s">
        <v>20</v>
      </c>
      <c r="D24" s="74" t="s">
        <v>22</v>
      </c>
      <c r="E24" s="74" t="s">
        <v>22</v>
      </c>
      <c r="F24" s="74" t="s">
        <v>22</v>
      </c>
      <c r="G24" s="75" t="s">
        <v>22</v>
      </c>
      <c r="H24" s="75" t="s">
        <v>22</v>
      </c>
      <c r="I24" s="75" t="s">
        <v>22</v>
      </c>
      <c r="J24" s="75" t="s">
        <v>60</v>
      </c>
      <c r="K24" s="75" t="s">
        <v>22</v>
      </c>
      <c r="L24" s="75" t="s">
        <v>22</v>
      </c>
      <c r="M24" s="75" t="s">
        <v>60</v>
      </c>
    </row>
    <row r="25" spans="1:13" ht="21" customHeight="1" thickBot="1" x14ac:dyDescent="0.3">
      <c r="A25" s="156"/>
      <c r="B25" s="57"/>
      <c r="C25" s="56" t="e">
        <f>C21/100*B25</f>
        <v>#DIV/0!</v>
      </c>
      <c r="D25" s="40" t="e">
        <f>D21/100*B25</f>
        <v>#DIV/0!</v>
      </c>
      <c r="E25" s="41" t="e">
        <f>E21/100*B25</f>
        <v>#DIV/0!</v>
      </c>
      <c r="F25" s="40" t="e">
        <f>F21/100*B25</f>
        <v>#DIV/0!</v>
      </c>
      <c r="G25" s="40" t="e">
        <f>G21/100*B25</f>
        <v>#DIV/0!</v>
      </c>
      <c r="H25" s="40" t="e">
        <f>H21/100*B25</f>
        <v>#DIV/0!</v>
      </c>
      <c r="I25" s="40" t="e">
        <f>I21/100*B25</f>
        <v>#DIV/0!</v>
      </c>
      <c r="J25" s="40" t="e">
        <f>J21/100*B25</f>
        <v>#DIV/0!</v>
      </c>
      <c r="K25" s="41" t="e">
        <f>K21/100*B25</f>
        <v>#DIV/0!</v>
      </c>
      <c r="L25" s="48" t="e">
        <f>L21/100*B25</f>
        <v>#DIV/0!</v>
      </c>
      <c r="M25" s="44" t="e">
        <f>M21/100*B25</f>
        <v>#DIV/0!</v>
      </c>
    </row>
    <row r="27" spans="1:13" ht="15.75" thickBot="1" x14ac:dyDescent="0.3"/>
    <row r="28" spans="1:13" ht="24.75" customHeight="1" x14ac:dyDescent="0.55000000000000004">
      <c r="B28" s="147" t="s">
        <v>38</v>
      </c>
      <c r="C28" s="69" t="s">
        <v>19</v>
      </c>
      <c r="D28" s="70" t="s">
        <v>21</v>
      </c>
      <c r="E28" s="70" t="s">
        <v>23</v>
      </c>
      <c r="F28" s="71" t="s">
        <v>24</v>
      </c>
      <c r="G28" s="72" t="s">
        <v>25</v>
      </c>
      <c r="H28" s="72" t="s">
        <v>26</v>
      </c>
      <c r="I28" s="72" t="s">
        <v>27</v>
      </c>
      <c r="J28" s="72" t="s">
        <v>28</v>
      </c>
      <c r="K28" s="72" t="s">
        <v>30</v>
      </c>
      <c r="L28" s="72" t="s">
        <v>31</v>
      </c>
      <c r="M28" s="72" t="s">
        <v>32</v>
      </c>
    </row>
    <row r="29" spans="1:13" ht="15" customHeight="1" x14ac:dyDescent="0.55000000000000004">
      <c r="A29" s="22"/>
      <c r="B29" s="148"/>
      <c r="C29" s="73" t="s">
        <v>20</v>
      </c>
      <c r="D29" s="74" t="s">
        <v>22</v>
      </c>
      <c r="E29" s="74" t="s">
        <v>22</v>
      </c>
      <c r="F29" s="74" t="s">
        <v>22</v>
      </c>
      <c r="G29" s="75" t="s">
        <v>22</v>
      </c>
      <c r="H29" s="75" t="s">
        <v>22</v>
      </c>
      <c r="I29" s="75" t="s">
        <v>22</v>
      </c>
      <c r="J29" s="75" t="s">
        <v>60</v>
      </c>
      <c r="K29" s="75" t="s">
        <v>22</v>
      </c>
      <c r="L29" s="75" t="s">
        <v>22</v>
      </c>
      <c r="M29" s="75" t="s">
        <v>60</v>
      </c>
    </row>
    <row r="30" spans="1:13" ht="15.75" customHeight="1" thickBot="1" x14ac:dyDescent="0.3">
      <c r="A30" s="22"/>
      <c r="B30" s="149"/>
      <c r="C30" s="47" t="e">
        <f>C25/2000</f>
        <v>#DIV/0!</v>
      </c>
      <c r="D30" s="37" t="e">
        <f>D25/50</f>
        <v>#DIV/0!</v>
      </c>
      <c r="E30" s="37" t="e">
        <f>E25/78</f>
        <v>#DIV/0!</v>
      </c>
      <c r="F30" s="37" t="e">
        <f>F25/275</f>
        <v>#DIV/0!</v>
      </c>
      <c r="G30" s="38" t="e">
        <f>G25/28</f>
        <v>#DIV/0!</v>
      </c>
      <c r="H30" s="46" t="s">
        <v>0</v>
      </c>
      <c r="I30" s="38" t="e">
        <f>I25/50</f>
        <v>#DIV/0!</v>
      </c>
      <c r="J30" s="38" t="e">
        <f>J25/2300</f>
        <v>#DIV/0!</v>
      </c>
      <c r="K30" s="38" t="e">
        <f>K25/20</f>
        <v>#DIV/0!</v>
      </c>
      <c r="L30" s="46" t="s">
        <v>0</v>
      </c>
      <c r="M30" s="39" t="e">
        <f>M25/300</f>
        <v>#DIV/0!</v>
      </c>
    </row>
  </sheetData>
  <sheetProtection insertRows="0" deleteRows="0" selectLockedCells="1"/>
  <mergeCells count="6">
    <mergeCell ref="A4:A5"/>
    <mergeCell ref="B4:B5"/>
    <mergeCell ref="A23:A25"/>
    <mergeCell ref="B28:B30"/>
    <mergeCell ref="D1:F1"/>
    <mergeCell ref="B23:B24"/>
  </mergeCells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9"/>
  <sheetViews>
    <sheetView rightToLeft="1" tabSelected="1" workbookViewId="0">
      <selection activeCell="F6" sqref="F6"/>
    </sheetView>
  </sheetViews>
  <sheetFormatPr defaultRowHeight="19.5" x14ac:dyDescent="0.5"/>
  <cols>
    <col min="1" max="1" width="44.85546875" style="132" customWidth="1"/>
    <col min="2" max="2" width="48.7109375" style="132" customWidth="1"/>
    <col min="3" max="16384" width="9.140625" style="132"/>
  </cols>
  <sheetData>
    <row r="1" spans="1:2" x14ac:dyDescent="0.5">
      <c r="A1" s="160" t="s">
        <v>77</v>
      </c>
      <c r="B1" s="161"/>
    </row>
    <row r="2" spans="1:2" ht="20.25" thickBot="1" x14ac:dyDescent="0.55000000000000004">
      <c r="A2" s="162"/>
      <c r="B2" s="163"/>
    </row>
    <row r="3" spans="1:2" ht="21" x14ac:dyDescent="0.55000000000000004">
      <c r="A3" s="137" t="s">
        <v>66</v>
      </c>
      <c r="B3" s="133" t="s">
        <v>63</v>
      </c>
    </row>
    <row r="4" spans="1:2" x14ac:dyDescent="0.5">
      <c r="A4" s="139" t="s">
        <v>67</v>
      </c>
      <c r="B4" s="134" t="s">
        <v>64</v>
      </c>
    </row>
    <row r="5" spans="1:2" x14ac:dyDescent="0.5">
      <c r="A5" s="139" t="s">
        <v>68</v>
      </c>
      <c r="B5" s="134" t="s">
        <v>65</v>
      </c>
    </row>
    <row r="6" spans="1:2" x14ac:dyDescent="0.5">
      <c r="A6" s="139" t="s">
        <v>69</v>
      </c>
      <c r="B6" s="135"/>
    </row>
    <row r="7" spans="1:2" x14ac:dyDescent="0.5">
      <c r="A7" s="139" t="s">
        <v>70</v>
      </c>
      <c r="B7" s="135"/>
    </row>
    <row r="8" spans="1:2" x14ac:dyDescent="0.5">
      <c r="A8" s="138" t="s">
        <v>71</v>
      </c>
      <c r="B8" s="135"/>
    </row>
    <row r="9" spans="1:2" x14ac:dyDescent="0.5">
      <c r="A9" s="138" t="s">
        <v>72</v>
      </c>
      <c r="B9" s="135"/>
    </row>
    <row r="10" spans="1:2" x14ac:dyDescent="0.5">
      <c r="A10" s="139" t="s">
        <v>73</v>
      </c>
      <c r="B10" s="135"/>
    </row>
    <row r="11" spans="1:2" x14ac:dyDescent="0.5">
      <c r="A11" s="138" t="s">
        <v>74</v>
      </c>
      <c r="B11" s="135"/>
    </row>
    <row r="12" spans="1:2" x14ac:dyDescent="0.5">
      <c r="A12" s="138"/>
      <c r="B12" s="135"/>
    </row>
    <row r="13" spans="1:2" ht="21" x14ac:dyDescent="0.55000000000000004">
      <c r="A13" s="138" t="s">
        <v>75</v>
      </c>
      <c r="B13" s="135"/>
    </row>
    <row r="14" spans="1:2" x14ac:dyDescent="0.5">
      <c r="A14" s="164" t="s">
        <v>76</v>
      </c>
      <c r="B14" s="135"/>
    </row>
    <row r="15" spans="1:2" x14ac:dyDescent="0.5">
      <c r="A15" s="164"/>
      <c r="B15" s="135"/>
    </row>
    <row r="16" spans="1:2" x14ac:dyDescent="0.5">
      <c r="A16" s="164"/>
      <c r="B16" s="135"/>
    </row>
    <row r="17" spans="1:2" x14ac:dyDescent="0.5">
      <c r="A17" s="164"/>
      <c r="B17" s="135"/>
    </row>
    <row r="18" spans="1:2" x14ac:dyDescent="0.5">
      <c r="A18" s="164"/>
      <c r="B18" s="135"/>
    </row>
    <row r="19" spans="1:2" ht="20.25" thickBot="1" x14ac:dyDescent="0.55000000000000004">
      <c r="A19" s="165"/>
      <c r="B19" s="136"/>
    </row>
  </sheetData>
  <sheetProtection selectLockedCells="1" selectUnlockedCells="1"/>
  <mergeCells count="2">
    <mergeCell ref="A1:B2"/>
    <mergeCell ref="A1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نموذج حساب وصفة لحصة واحدة</vt:lpstr>
      <vt:lpstr>مثال على حساب وصفة طعام لحصة</vt:lpstr>
      <vt:lpstr>نموذج حساب وصفة طعام لكمية</vt:lpstr>
      <vt:lpstr>كيفية الاستعمال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Jasenet Betita Liwanag</dc:creator>
  <cp:lastModifiedBy>Zein Ibrahim Nouri Alzomut</cp:lastModifiedBy>
  <dcterms:created xsi:type="dcterms:W3CDTF">2017-07-24T08:48:54Z</dcterms:created>
  <dcterms:modified xsi:type="dcterms:W3CDTF">2019-10-23T09:58:47Z</dcterms:modified>
</cp:coreProperties>
</file>